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40" windowHeight="6840"/>
  </bookViews>
  <sheets>
    <sheet name="Forma 14" sheetId="16" r:id="rId1"/>
  </sheets>
  <definedNames>
    <definedName name="VAS014_D_2020" localSheetId="0">'Forma 14'!$S$9</definedName>
    <definedName name="VAS014_D_2020Baziniu" localSheetId="0">'Forma 14'!$R$9</definedName>
    <definedName name="VAS014_D_20BaziniuM" localSheetId="0">'Forma 14'!$C$9</definedName>
    <definedName name="VAS014_D_20BaziniuM2" localSheetId="0">'Forma 14'!$H$9</definedName>
    <definedName name="VAS014_D_20BaziniuM3" localSheetId="0">'Forma 14'!$M$9</definedName>
    <definedName name="VAS014_D_20mFaktas" localSheetId="0">'Forma 14'!$D$9</definedName>
    <definedName name="VAS014_D_20mFaktas2" localSheetId="0">'Forma 14'!$I$9</definedName>
    <definedName name="VAS014_D_20mFaktas3" localSheetId="0">'Forma 14'!$N$9</definedName>
    <definedName name="VAS014_D_ANebaigtaStatyba" localSheetId="0">'Forma 14'!$D$10</definedName>
    <definedName name="VAS014_D_ANebaigtaStatyba2" localSheetId="0">'Forma 14'!$I$10</definedName>
    <definedName name="VAS014_D_ANebaigtaStatyba3" localSheetId="0">'Forma 14'!$N$10</definedName>
    <definedName name="VAS014_D_AnkstesniaisLaikotarpiaisSukauptos" localSheetId="0">'Forma 14'!$B$52</definedName>
    <definedName name="VAS014_D_AtaskaitinioLaikotarpioPajamos" localSheetId="0">'Forma 14'!$B$51</definedName>
    <definedName name="VAS014_D_AtaskaitinioLaikotarpioPelno" localSheetId="0">'Forma 14'!$B$50</definedName>
    <definedName name="VAS014_D_BAtaskaitiniuLaikotarpiu" localSheetId="0">'Forma 14'!$E$10</definedName>
    <definedName name="VAS014_D_BAtaskaitiniuLaikotarpiu2" localSheetId="0">'Forma 14'!$J$10</definedName>
    <definedName name="VAS014_D_BAtaskaitiniuLaikotarpiu3" localSheetId="0">'Forma 14'!$O$10</definedName>
    <definedName name="VAS014_D_CNebaigtaStatyba" localSheetId="0">'Forma 14'!$F$10</definedName>
    <definedName name="VAS014_D_CNebaigtaStatyba2" localSheetId="0">'Forma 14'!$K$10</definedName>
    <definedName name="VAS014_D_CNebaigtaStatyba3" localSheetId="0">'Forma 14'!$P$10</definedName>
    <definedName name="VAS014_D_DPradetasEksploatuoti" localSheetId="0">'Forma 14'!$G$10</definedName>
    <definedName name="VAS014_D_DPradetasEksploatuoti2" localSheetId="0">'Forma 14'!$L$10</definedName>
    <definedName name="VAS014_D_DPradetasEksploatuoti3" localSheetId="0">'Forma 14'!$Q$10</definedName>
    <definedName name="VAS014_D_EuroposSajungosFondu" localSheetId="0">'Forma 14'!$B$40</definedName>
    <definedName name="VAS014_D_EuroposSajungosFondu1" localSheetId="0">'Forma 14'!$B$41</definedName>
    <definedName name="VAS014_D_EuroposSajungosFondu2" localSheetId="0">'Forma 14'!$B$42</definedName>
    <definedName name="VAS014_D_EuroposSajungosFondu3" localSheetId="0">'Forma 14'!$B$43</definedName>
    <definedName name="VAS014_D_EuroposSajungosFondu4" localSheetId="0">'Forma 14'!$B$44</definedName>
    <definedName name="VAS014_D_EuroposSajungosFondu5" localSheetId="0">'Forma 14'!$B$45</definedName>
    <definedName name="VAS014_D_EuroposSajungosFondu6" localSheetId="0">'Forma 14'!$B$46</definedName>
    <definedName name="VAS014_D_EuroposSajungosFondu7" localSheetId="0">'Forma 14'!$B$47</definedName>
    <definedName name="VAS014_D_EuroposSajungosFondu8" localSheetId="0">'Forma 14'!$B$48</definedName>
    <definedName name="VAS014_D_IlgalaikiamTurtuiIsigyti" localSheetId="0">'Forma 14'!$B$90</definedName>
    <definedName name="VAS014_D_IlgalaikiamTurtuiIsigyti1" localSheetId="0">'Forma 14'!$B$91:$B$130</definedName>
    <definedName name="VAS014_D_IlgalaikioTurtoIsigijimo" localSheetId="0">'Forma 14'!$B$11</definedName>
    <definedName name="VAS014_D_IlgalaikioTurtoNusidevejimo" localSheetId="0">'Forma 14'!$B$12</definedName>
    <definedName name="VAS014_D_InvesticijuIrPletros" localSheetId="0">'Forma 14'!$B$59</definedName>
    <definedName name="VAS014_D_InvesticijuIrPletros1" localSheetId="0">'Forma 14'!$B$60:$B$89</definedName>
    <definedName name="VAS014_D_Ivykdymas" localSheetId="0">'Forma 14'!$V$9</definedName>
    <definedName name="VAS014_D_Kitos" localSheetId="0">'Forma 14'!$B$53</definedName>
    <definedName name="VAS014_D_Kitos1" localSheetId="0">'Forma 14'!$B$54</definedName>
    <definedName name="VAS014_D_Kitos2" localSheetId="0">'Forma 14'!$B$55</definedName>
    <definedName name="VAS014_D_Kitos3" localSheetId="0">'Forma 14'!$B$56</definedName>
    <definedName name="VAS014_D_KitosNuosavosLesos" localSheetId="0">'Forma 14'!$B$49</definedName>
    <definedName name="VAS014_D_LesuPanaudojimas" localSheetId="0">'Forma 14'!$B$58</definedName>
    <definedName name="VAS014_D_LesuPanaudojimas2" localSheetId="0">'Forma 14'!$T$10</definedName>
    <definedName name="VAS014_D_LesuPanaudojimas3" localSheetId="0">'Forma 14'!$W$10</definedName>
    <definedName name="VAS014_D_LesuSaltiniuIr" localSheetId="0">'Forma 14'!$B$57</definedName>
    <definedName name="VAS014_D_PaskolosInvesticijuProjektams" localSheetId="0">'Forma 14'!$B$30</definedName>
    <definedName name="VAS014_D_PaskolosInvesticijuProjektams1" localSheetId="0">'Forma 14'!$B$31</definedName>
    <definedName name="VAS014_D_PaskolosInvesticijuProjektams2" localSheetId="0">'Forma 14'!$B$32</definedName>
    <definedName name="VAS014_D_PaskolosInvesticijuProjektams3" localSheetId="0">'Forma 14'!$B$33</definedName>
    <definedName name="VAS014_D_PaskolosInvesticijuProjektams4" localSheetId="0">'Forma 14'!$B$34</definedName>
    <definedName name="VAS014_D_PaskolosInvesticijuProjektams5" localSheetId="0">'Forma 14'!$B$35</definedName>
    <definedName name="VAS014_D_PaskolosInvesticijuProjektams6" localSheetId="0">'Forma 14'!$B$36</definedName>
    <definedName name="VAS014_D_PaskolosInvesticijuProjektams7" localSheetId="0">'Forma 14'!$B$37</definedName>
    <definedName name="VAS014_D_PaskolosInvesticijuProjektams8" localSheetId="0">'Forma 14'!$B$38</definedName>
    <definedName name="VAS014_D_PaskolosInvesticijuProjektams9" localSheetId="0">'Forma 14'!$B$39</definedName>
    <definedName name="VAS014_D_PradetasEksploatuotiIlgalaikis" localSheetId="0">'Forma 14'!$U$10</definedName>
    <definedName name="VAS014_D_SaltiniuPanaudojimas" localSheetId="0">'Forma 14'!$S$10</definedName>
    <definedName name="VAS014_D_SaltiniuPanaudojimas2" localSheetId="0">'Forma 14'!$V$10</definedName>
    <definedName name="VAS014_D_SavivaldybesSubsidijuIr" localSheetId="0">'Forma 14'!$B$20</definedName>
    <definedName name="VAS014_D_SavivaldybesSubsidijuIr1" localSheetId="0">'Forma 14'!$B$21</definedName>
    <definedName name="VAS014_D_SavivaldybesSubsidijuIr2" localSheetId="0">'Forma 14'!$B$22</definedName>
    <definedName name="VAS014_D_SavivaldybesSubsidijuIr3" localSheetId="0">'Forma 14'!$B$23</definedName>
    <definedName name="VAS014_D_SavivaldybesSubsidijuIr4" localSheetId="0">'Forma 14'!$B$24</definedName>
    <definedName name="VAS014_D_SavivaldybesSubsidijuIr5" localSheetId="0">'Forma 14'!$B$25</definedName>
    <definedName name="VAS014_D_SavivaldybesSubsidijuIr6" localSheetId="0">'Forma 14'!$B$26</definedName>
    <definedName name="VAS014_D_SavivaldybesSubsidijuIr7" localSheetId="0">'Forma 14'!$B$27</definedName>
    <definedName name="VAS014_D_SavivaldybesSubsidijuIr8" localSheetId="0">'Forma 14'!$B$28</definedName>
    <definedName name="VAS014_D_SavivaldybesSubsidijuIr9" localSheetId="0">'Forma 14'!$B$29</definedName>
    <definedName name="VAS014_D_ValstybesSubsidijuIr" localSheetId="0">'Forma 14'!$B$13</definedName>
    <definedName name="VAS014_D_ValstybesSubsidijuIr1" localSheetId="0">'Forma 14'!$B$14</definedName>
    <definedName name="VAS014_D_ValstybesSubsidijuIr2" localSheetId="0">'Forma 14'!$B$15</definedName>
    <definedName name="VAS014_D_ValstybesSubsidijuIr3" localSheetId="0">'Forma 14'!$B$16</definedName>
    <definedName name="VAS014_D_ValstybesSubsidijuIr4" localSheetId="0">'Forma 14'!$B$17</definedName>
    <definedName name="VAS014_D_ValstybesSubsidijuIr5" localSheetId="0">'Forma 14'!$B$18</definedName>
    <definedName name="VAS014_D_ValstybesSubsidijuIr6" localSheetId="0">'Forma 14'!$B$19</definedName>
    <definedName name="VAS014_F_AnkstesniaisLaikotarpiaisSukauptos2020Baziniu" localSheetId="0">'Forma 14'!$R$52</definedName>
    <definedName name="VAS014_F_AnkstesniaisLaikotarpiaisSukauptos20BaziniuM" localSheetId="0">'Forma 14'!$C$52</definedName>
    <definedName name="VAS014_F_AnkstesniaisLaikotarpiaisSukauptos20BaziniuM2" localSheetId="0">'Forma 14'!$H$52</definedName>
    <definedName name="VAS014_F_AnkstesniaisLaikotarpiaisSukauptos20BaziniuM3" localSheetId="0">'Forma 14'!$M$52</definedName>
    <definedName name="VAS014_F_AnkstesniaisLaikotarpiaisSukauptosBAtaskaitiniuLaikotarpiu" localSheetId="0">'Forma 14'!$E$52</definedName>
    <definedName name="VAS014_F_AnkstesniaisLaikotarpiaisSukauptosBAtaskaitiniuLaikotarpiu2" localSheetId="0">'Forma 14'!$J$52</definedName>
    <definedName name="VAS014_F_AnkstesniaisLaikotarpiaisSukauptosBAtaskaitiniuLaikotarpiu3" localSheetId="0">'Forma 14'!$O$52</definedName>
    <definedName name="VAS014_F_AnkstesniaisLaikotarpiaisSukauptosDPradetasEksploatuoti" localSheetId="0">'Forma 14'!$G$52</definedName>
    <definedName name="VAS014_F_AnkstesniaisLaikotarpiaisSukauptosDPradetasEksploatuoti2" localSheetId="0">'Forma 14'!$L$52</definedName>
    <definedName name="VAS014_F_AnkstesniaisLaikotarpiaisSukauptosDPradetasEksploatuoti3" localSheetId="0">'Forma 14'!$Q$52</definedName>
    <definedName name="VAS014_F_AnkstesniaisLaikotarpiaisSukauptosSaltiniuPanaudojimas" localSheetId="0">'Forma 14'!$S$52</definedName>
    <definedName name="VAS014_F_AnkstesniaisLaikotarpiaisSukauptosSaltiniuPanaudojimas2" localSheetId="0">'Forma 14'!$V$52</definedName>
    <definedName name="VAS014_F_AtaskaitinioLaikotarpioPajamos2020Baziniu" localSheetId="0">'Forma 14'!$R$51</definedName>
    <definedName name="VAS014_F_AtaskaitinioLaikotarpioPajamos20BaziniuM" localSheetId="0">'Forma 14'!$C$51</definedName>
    <definedName name="VAS014_F_AtaskaitinioLaikotarpioPajamos20BaziniuM2" localSheetId="0">'Forma 14'!$H$51</definedName>
    <definedName name="VAS014_F_AtaskaitinioLaikotarpioPajamos20BaziniuM3" localSheetId="0">'Forma 14'!$M$51</definedName>
    <definedName name="VAS014_F_AtaskaitinioLaikotarpioPajamosBAtaskaitiniuLaikotarpiu" localSheetId="0">'Forma 14'!$E$51</definedName>
    <definedName name="VAS014_F_AtaskaitinioLaikotarpioPajamosBAtaskaitiniuLaikotarpiu2" localSheetId="0">'Forma 14'!$J$51</definedName>
    <definedName name="VAS014_F_AtaskaitinioLaikotarpioPajamosBAtaskaitiniuLaikotarpiu3" localSheetId="0">'Forma 14'!$O$51</definedName>
    <definedName name="VAS014_F_AtaskaitinioLaikotarpioPajamosDPradetasEksploatuoti" localSheetId="0">'Forma 14'!$G$51</definedName>
    <definedName name="VAS014_F_AtaskaitinioLaikotarpioPajamosDPradetasEksploatuoti2" localSheetId="0">'Forma 14'!$L$51</definedName>
    <definedName name="VAS014_F_AtaskaitinioLaikotarpioPajamosDPradetasEksploatuoti3" localSheetId="0">'Forma 14'!$Q$51</definedName>
    <definedName name="VAS014_F_AtaskaitinioLaikotarpioPajamosSaltiniuPanaudojimas" localSheetId="0">'Forma 14'!$S$51</definedName>
    <definedName name="VAS014_F_AtaskaitinioLaikotarpioPajamosSaltiniuPanaudojimas2" localSheetId="0">'Forma 14'!$V$51</definedName>
    <definedName name="VAS014_F_AtaskaitinioLaikotarpioPelno2020Baziniu" localSheetId="0">'Forma 14'!$R$50</definedName>
    <definedName name="VAS014_F_AtaskaitinioLaikotarpioPelno20BaziniuM" localSheetId="0">'Forma 14'!$C$50</definedName>
    <definedName name="VAS014_F_AtaskaitinioLaikotarpioPelno20BaziniuM2" localSheetId="0">'Forma 14'!$H$50</definedName>
    <definedName name="VAS014_F_AtaskaitinioLaikotarpioPelno20BaziniuM3" localSheetId="0">'Forma 14'!$M$50</definedName>
    <definedName name="VAS014_F_AtaskaitinioLaikotarpioPelnoBAtaskaitiniuLaikotarpiu" localSheetId="0">'Forma 14'!$E$50</definedName>
    <definedName name="VAS014_F_AtaskaitinioLaikotarpioPelnoBAtaskaitiniuLaikotarpiu2" localSheetId="0">'Forma 14'!$J$50</definedName>
    <definedName name="VAS014_F_AtaskaitinioLaikotarpioPelnoBAtaskaitiniuLaikotarpiu3" localSheetId="0">'Forma 14'!$O$50</definedName>
    <definedName name="VAS014_F_AtaskaitinioLaikotarpioPelnoDPradetasEksploatuoti" localSheetId="0">'Forma 14'!$G$50</definedName>
    <definedName name="VAS014_F_AtaskaitinioLaikotarpioPelnoDPradetasEksploatuoti2" localSheetId="0">'Forma 14'!$L$50</definedName>
    <definedName name="VAS014_F_AtaskaitinioLaikotarpioPelnoDPradetasEksploatuoti3" localSheetId="0">'Forma 14'!$Q$50</definedName>
    <definedName name="VAS014_F_AtaskaitinioLaikotarpioPelnoSaltiniuPanaudojimas" localSheetId="0">'Forma 14'!$S$50</definedName>
    <definedName name="VAS014_F_AtaskaitinioLaikotarpioPelnoSaltiniuPanaudojimas2" localSheetId="0">'Forma 14'!$V$50</definedName>
    <definedName name="VAS014_F_EuroposSajungosFondu12020Baziniu" localSheetId="0">'Forma 14'!$R$41</definedName>
    <definedName name="VAS014_F_EuroposSajungosFondu120BaziniuM" localSheetId="0">'Forma 14'!$C$41</definedName>
    <definedName name="VAS014_F_EuroposSajungosFondu120BaziniuM2" localSheetId="0">'Forma 14'!$H$41</definedName>
    <definedName name="VAS014_F_EuroposSajungosFondu120BaziniuM3" localSheetId="0">'Forma 14'!$M$41</definedName>
    <definedName name="VAS014_F_EuroposSajungosFondu1BAtaskaitiniuLaikotarpiu" localSheetId="0">'Forma 14'!$E$41</definedName>
    <definedName name="VAS014_F_EuroposSajungosFondu1BAtaskaitiniuLaikotarpiu2" localSheetId="0">'Forma 14'!$J$41</definedName>
    <definedName name="VAS014_F_EuroposSajungosFondu1BAtaskaitiniuLaikotarpiu3" localSheetId="0">'Forma 14'!$O$41</definedName>
    <definedName name="VAS014_F_EuroposSajungosFondu1DPradetasEksploatuoti" localSheetId="0">'Forma 14'!$G$41</definedName>
    <definedName name="VAS014_F_EuroposSajungosFondu1DPradetasEksploatuoti2" localSheetId="0">'Forma 14'!$L$41</definedName>
    <definedName name="VAS014_F_EuroposSajungosFondu1DPradetasEksploatuoti3" localSheetId="0">'Forma 14'!$Q$41</definedName>
    <definedName name="VAS014_F_EuroposSajungosFondu1SaltiniuPanaudojimas" localSheetId="0">'Forma 14'!$S$41</definedName>
    <definedName name="VAS014_F_EuroposSajungosFondu1SaltiniuPanaudojimas2" localSheetId="0">'Forma 14'!$V$41</definedName>
    <definedName name="VAS014_F_EuroposSajungosFondu2020Baziniu" localSheetId="0">'Forma 14'!$R$40</definedName>
    <definedName name="VAS014_F_EuroposSajungosFondu20BaziniuM" localSheetId="0">'Forma 14'!$C$40</definedName>
    <definedName name="VAS014_F_EuroposSajungosFondu20BaziniuM2" localSheetId="0">'Forma 14'!$H$40</definedName>
    <definedName name="VAS014_F_EuroposSajungosFondu20BaziniuM3" localSheetId="0">'Forma 14'!$M$40</definedName>
    <definedName name="VAS014_F_EuroposSajungosFondu22020Baziniu" localSheetId="0">'Forma 14'!$R$42</definedName>
    <definedName name="VAS014_F_EuroposSajungosFondu220BaziniuM" localSheetId="0">'Forma 14'!$C$42</definedName>
    <definedName name="VAS014_F_EuroposSajungosFondu220BaziniuM2" localSheetId="0">'Forma 14'!$H$42</definedName>
    <definedName name="VAS014_F_EuroposSajungosFondu220BaziniuM3" localSheetId="0">'Forma 14'!$M$42</definedName>
    <definedName name="VAS014_F_EuroposSajungosFondu2BAtaskaitiniuLaikotarpiu" localSheetId="0">'Forma 14'!$E$42</definedName>
    <definedName name="VAS014_F_EuroposSajungosFondu2BAtaskaitiniuLaikotarpiu2" localSheetId="0">'Forma 14'!$J$42</definedName>
    <definedName name="VAS014_F_EuroposSajungosFondu2BAtaskaitiniuLaikotarpiu3" localSheetId="0">'Forma 14'!$O$42</definedName>
    <definedName name="VAS014_F_EuroposSajungosFondu2DPradetasEksploatuoti" localSheetId="0">'Forma 14'!$G$42</definedName>
    <definedName name="VAS014_F_EuroposSajungosFondu2DPradetasEksploatuoti2" localSheetId="0">'Forma 14'!$L$42</definedName>
    <definedName name="VAS014_F_EuroposSajungosFondu2DPradetasEksploatuoti3" localSheetId="0">'Forma 14'!$Q$42</definedName>
    <definedName name="VAS014_F_EuroposSajungosFondu2SaltiniuPanaudojimas" localSheetId="0">'Forma 14'!$S$42</definedName>
    <definedName name="VAS014_F_EuroposSajungosFondu2SaltiniuPanaudojimas2" localSheetId="0">'Forma 14'!$V$42</definedName>
    <definedName name="VAS014_F_EuroposSajungosFondu32020Baziniu" localSheetId="0">'Forma 14'!$R$43</definedName>
    <definedName name="VAS014_F_EuroposSajungosFondu320BaziniuM" localSheetId="0">'Forma 14'!$C$43</definedName>
    <definedName name="VAS014_F_EuroposSajungosFondu320BaziniuM2" localSheetId="0">'Forma 14'!$H$43</definedName>
    <definedName name="VAS014_F_EuroposSajungosFondu320BaziniuM3" localSheetId="0">'Forma 14'!$M$43</definedName>
    <definedName name="VAS014_F_EuroposSajungosFondu3BAtaskaitiniuLaikotarpiu" localSheetId="0">'Forma 14'!$E$43</definedName>
    <definedName name="VAS014_F_EuroposSajungosFondu3BAtaskaitiniuLaikotarpiu2" localSheetId="0">'Forma 14'!$J$43</definedName>
    <definedName name="VAS014_F_EuroposSajungosFondu3BAtaskaitiniuLaikotarpiu3" localSheetId="0">'Forma 14'!$O$43</definedName>
    <definedName name="VAS014_F_EuroposSajungosFondu3DPradetasEksploatuoti" localSheetId="0">'Forma 14'!$G$43</definedName>
    <definedName name="VAS014_F_EuroposSajungosFondu3DPradetasEksploatuoti2" localSheetId="0">'Forma 14'!$L$43</definedName>
    <definedName name="VAS014_F_EuroposSajungosFondu3DPradetasEksploatuoti3" localSheetId="0">'Forma 14'!$Q$43</definedName>
    <definedName name="VAS014_F_EuroposSajungosFondu3SaltiniuPanaudojimas" localSheetId="0">'Forma 14'!$S$43</definedName>
    <definedName name="VAS014_F_EuroposSajungosFondu3SaltiniuPanaudojimas2" localSheetId="0">'Forma 14'!$V$43</definedName>
    <definedName name="VAS014_F_EuroposSajungosFondu42020Baziniu" localSheetId="0">'Forma 14'!$R$44</definedName>
    <definedName name="VAS014_F_EuroposSajungosFondu420BaziniuM" localSheetId="0">'Forma 14'!$C$44</definedName>
    <definedName name="VAS014_F_EuroposSajungosFondu420BaziniuM2" localSheetId="0">'Forma 14'!$H$44</definedName>
    <definedName name="VAS014_F_EuroposSajungosFondu420BaziniuM3" localSheetId="0">'Forma 14'!$M$44</definedName>
    <definedName name="VAS014_F_EuroposSajungosFondu4BAtaskaitiniuLaikotarpiu" localSheetId="0">'Forma 14'!$E$44</definedName>
    <definedName name="VAS014_F_EuroposSajungosFondu4BAtaskaitiniuLaikotarpiu2" localSheetId="0">'Forma 14'!$J$44</definedName>
    <definedName name="VAS014_F_EuroposSajungosFondu4BAtaskaitiniuLaikotarpiu3" localSheetId="0">'Forma 14'!$O$44</definedName>
    <definedName name="VAS014_F_EuroposSajungosFondu4DPradetasEksploatuoti" localSheetId="0">'Forma 14'!$G$44</definedName>
    <definedName name="VAS014_F_EuroposSajungosFondu4DPradetasEksploatuoti2" localSheetId="0">'Forma 14'!$L$44</definedName>
    <definedName name="VAS014_F_EuroposSajungosFondu4DPradetasEksploatuoti3" localSheetId="0">'Forma 14'!$Q$44</definedName>
    <definedName name="VAS014_F_EuroposSajungosFondu4SaltiniuPanaudojimas" localSheetId="0">'Forma 14'!$S$44</definedName>
    <definedName name="VAS014_F_EuroposSajungosFondu4SaltiniuPanaudojimas2" localSheetId="0">'Forma 14'!$V$44</definedName>
    <definedName name="VAS014_F_EuroposSajungosFondu52020Baziniu" localSheetId="0">'Forma 14'!$R$45</definedName>
    <definedName name="VAS014_F_EuroposSajungosFondu520BaziniuM" localSheetId="0">'Forma 14'!$C$45</definedName>
    <definedName name="VAS014_F_EuroposSajungosFondu520BaziniuM2" localSheetId="0">'Forma 14'!$H$45</definedName>
    <definedName name="VAS014_F_EuroposSajungosFondu520BaziniuM3" localSheetId="0">'Forma 14'!$M$45</definedName>
    <definedName name="VAS014_F_EuroposSajungosFondu5BAtaskaitiniuLaikotarpiu" localSheetId="0">'Forma 14'!$E$45</definedName>
    <definedName name="VAS014_F_EuroposSajungosFondu5BAtaskaitiniuLaikotarpiu2" localSheetId="0">'Forma 14'!$J$45</definedName>
    <definedName name="VAS014_F_EuroposSajungosFondu5BAtaskaitiniuLaikotarpiu3" localSheetId="0">'Forma 14'!$O$45</definedName>
    <definedName name="VAS014_F_EuroposSajungosFondu5DPradetasEksploatuoti" localSheetId="0">'Forma 14'!$G$45</definedName>
    <definedName name="VAS014_F_EuroposSajungosFondu5DPradetasEksploatuoti2" localSheetId="0">'Forma 14'!$L$45</definedName>
    <definedName name="VAS014_F_EuroposSajungosFondu5DPradetasEksploatuoti3" localSheetId="0">'Forma 14'!$Q$45</definedName>
    <definedName name="VAS014_F_EuroposSajungosFondu5SaltiniuPanaudojimas" localSheetId="0">'Forma 14'!$S$45</definedName>
    <definedName name="VAS014_F_EuroposSajungosFondu5SaltiniuPanaudojimas2" localSheetId="0">'Forma 14'!$V$45</definedName>
    <definedName name="VAS014_F_EuroposSajungosFondu62020Baziniu" localSheetId="0">'Forma 14'!$R$46</definedName>
    <definedName name="VAS014_F_EuroposSajungosFondu620BaziniuM" localSheetId="0">'Forma 14'!$C$46</definedName>
    <definedName name="VAS014_F_EuroposSajungosFondu620BaziniuM2" localSheetId="0">'Forma 14'!$H$46</definedName>
    <definedName name="VAS014_F_EuroposSajungosFondu620BaziniuM3" localSheetId="0">'Forma 14'!$M$46</definedName>
    <definedName name="VAS014_F_EuroposSajungosFondu6BAtaskaitiniuLaikotarpiu" localSheetId="0">'Forma 14'!$E$46</definedName>
    <definedName name="VAS014_F_EuroposSajungosFondu6BAtaskaitiniuLaikotarpiu2" localSheetId="0">'Forma 14'!$J$46</definedName>
    <definedName name="VAS014_F_EuroposSajungosFondu6BAtaskaitiniuLaikotarpiu3" localSheetId="0">'Forma 14'!$O$46</definedName>
    <definedName name="VAS014_F_EuroposSajungosFondu6DPradetasEksploatuoti" localSheetId="0">'Forma 14'!$G$46</definedName>
    <definedName name="VAS014_F_EuroposSajungosFondu6DPradetasEksploatuoti2" localSheetId="0">'Forma 14'!$L$46</definedName>
    <definedName name="VAS014_F_EuroposSajungosFondu6DPradetasEksploatuoti3" localSheetId="0">'Forma 14'!$Q$46</definedName>
    <definedName name="VAS014_F_EuroposSajungosFondu6SaltiniuPanaudojimas" localSheetId="0">'Forma 14'!$S$46</definedName>
    <definedName name="VAS014_F_EuroposSajungosFondu6SaltiniuPanaudojimas2" localSheetId="0">'Forma 14'!$V$46</definedName>
    <definedName name="VAS014_F_EuroposSajungosFondu72020Baziniu" localSheetId="0">'Forma 14'!$R$47</definedName>
    <definedName name="VAS014_F_EuroposSajungosFondu720BaziniuM" localSheetId="0">'Forma 14'!$C$47</definedName>
    <definedName name="VAS014_F_EuroposSajungosFondu720BaziniuM2" localSheetId="0">'Forma 14'!$H$47</definedName>
    <definedName name="VAS014_F_EuroposSajungosFondu720BaziniuM3" localSheetId="0">'Forma 14'!$M$47</definedName>
    <definedName name="VAS014_F_EuroposSajungosFondu7BAtaskaitiniuLaikotarpiu" localSheetId="0">'Forma 14'!$E$47</definedName>
    <definedName name="VAS014_F_EuroposSajungosFondu7BAtaskaitiniuLaikotarpiu2" localSheetId="0">'Forma 14'!$J$47</definedName>
    <definedName name="VAS014_F_EuroposSajungosFondu7BAtaskaitiniuLaikotarpiu3" localSheetId="0">'Forma 14'!$O$47</definedName>
    <definedName name="VAS014_F_EuroposSajungosFondu7DPradetasEksploatuoti" localSheetId="0">'Forma 14'!$G$47</definedName>
    <definedName name="VAS014_F_EuroposSajungosFondu7DPradetasEksploatuoti2" localSheetId="0">'Forma 14'!$L$47</definedName>
    <definedName name="VAS014_F_EuroposSajungosFondu7DPradetasEksploatuoti3" localSheetId="0">'Forma 14'!$Q$47</definedName>
    <definedName name="VAS014_F_EuroposSajungosFondu7SaltiniuPanaudojimas" localSheetId="0">'Forma 14'!$S$47</definedName>
    <definedName name="VAS014_F_EuroposSajungosFondu7SaltiniuPanaudojimas2" localSheetId="0">'Forma 14'!$V$47</definedName>
    <definedName name="VAS014_F_EuroposSajungosFondu82020Baziniu" localSheetId="0">'Forma 14'!$R$48</definedName>
    <definedName name="VAS014_F_EuroposSajungosFondu820BaziniuM" localSheetId="0">'Forma 14'!$C$48</definedName>
    <definedName name="VAS014_F_EuroposSajungosFondu820BaziniuM2" localSheetId="0">'Forma 14'!$H$48</definedName>
    <definedName name="VAS014_F_EuroposSajungosFondu820BaziniuM3" localSheetId="0">'Forma 14'!$M$48</definedName>
    <definedName name="VAS014_F_EuroposSajungosFondu8BAtaskaitiniuLaikotarpiu" localSheetId="0">'Forma 14'!$E$48</definedName>
    <definedName name="VAS014_F_EuroposSajungosFondu8BAtaskaitiniuLaikotarpiu2" localSheetId="0">'Forma 14'!$J$48</definedName>
    <definedName name="VAS014_F_EuroposSajungosFondu8BAtaskaitiniuLaikotarpiu3" localSheetId="0">'Forma 14'!$O$48</definedName>
    <definedName name="VAS014_F_EuroposSajungosFondu8DPradetasEksploatuoti" localSheetId="0">'Forma 14'!$G$48</definedName>
    <definedName name="VAS014_F_EuroposSajungosFondu8DPradetasEksploatuoti2" localSheetId="0">'Forma 14'!$L$48</definedName>
    <definedName name="VAS014_F_EuroposSajungosFondu8DPradetasEksploatuoti3" localSheetId="0">'Forma 14'!$Q$48</definedName>
    <definedName name="VAS014_F_EuroposSajungosFondu8SaltiniuPanaudojimas" localSheetId="0">'Forma 14'!$S$48</definedName>
    <definedName name="VAS014_F_EuroposSajungosFondu8SaltiniuPanaudojimas2" localSheetId="0">'Forma 14'!$V$48</definedName>
    <definedName name="VAS014_F_EuroposSajungosFonduBAtaskaitiniuLaikotarpiu" localSheetId="0">'Forma 14'!$E$40</definedName>
    <definedName name="VAS014_F_EuroposSajungosFonduBAtaskaitiniuLaikotarpiu2" localSheetId="0">'Forma 14'!$J$40</definedName>
    <definedName name="VAS014_F_EuroposSajungosFonduBAtaskaitiniuLaikotarpiu3" localSheetId="0">'Forma 14'!$O$40</definedName>
    <definedName name="VAS014_F_EuroposSajungosFonduDPradetasEksploatuoti" localSheetId="0">'Forma 14'!$G$40</definedName>
    <definedName name="VAS014_F_EuroposSajungosFonduDPradetasEksploatuoti2" localSheetId="0">'Forma 14'!$L$40</definedName>
    <definedName name="VAS014_F_EuroposSajungosFonduDPradetasEksploatuoti3" localSheetId="0">'Forma 14'!$Q$40</definedName>
    <definedName name="VAS014_F_EuroposSajungosFonduSaltiniuPanaudojimas" localSheetId="0">'Forma 14'!$S$40</definedName>
    <definedName name="VAS014_F_EuroposSajungosFonduSaltiniuPanaudojimas2" localSheetId="0">'Forma 14'!$V$40</definedName>
    <definedName name="VAS014_F_IlgalaikiamTurtuiIsigyti12020Baziniu" localSheetId="0">'Forma 14'!$R$91:$R$130</definedName>
    <definedName name="VAS014_F_IlgalaikiamTurtuiIsigyti120BaziniuM" localSheetId="0">'Forma 14'!$C$91:$C$130</definedName>
    <definedName name="VAS014_F_IlgalaikiamTurtuiIsigyti120BaziniuM2" localSheetId="0">'Forma 14'!$H$91:$H$130</definedName>
    <definedName name="VAS014_F_IlgalaikiamTurtuiIsigyti120BaziniuM3" localSheetId="0">'Forma 14'!$M$91:$M$130</definedName>
    <definedName name="VAS014_F_IlgalaikiamTurtuiIsigyti1ANebaigtaStatyba" localSheetId="0">'Forma 14'!$D$91:$D$130</definedName>
    <definedName name="VAS014_F_IlgalaikiamTurtuiIsigyti1ANebaigtaStatyba2" localSheetId="0">'Forma 14'!$I$91:$I$130</definedName>
    <definedName name="VAS014_F_IlgalaikiamTurtuiIsigyti1ANebaigtaStatyba3" localSheetId="0">'Forma 14'!$N$91:$N$130</definedName>
    <definedName name="VAS014_F_IlgalaikiamTurtuiIsigyti1BAtaskaitiniuLaikotarpiu" localSheetId="0">'Forma 14'!$E$91:$E$130</definedName>
    <definedName name="VAS014_F_IlgalaikiamTurtuiIsigyti1BAtaskaitiniuLaikotarpiu2" localSheetId="0">'Forma 14'!$J$91:$J$130</definedName>
    <definedName name="VAS014_F_IlgalaikiamTurtuiIsigyti1BAtaskaitiniuLaikotarpiu3" localSheetId="0">'Forma 14'!$O$91:$O$130</definedName>
    <definedName name="VAS014_F_IlgalaikiamTurtuiIsigyti1CNebaigtaStatyba" localSheetId="0">'Forma 14'!$F$91:$F$130</definedName>
    <definedName name="VAS014_F_IlgalaikiamTurtuiIsigyti1CNebaigtaStatyba2" localSheetId="0">'Forma 14'!$K$91:$K$130</definedName>
    <definedName name="VAS014_F_IlgalaikiamTurtuiIsigyti1CNebaigtaStatyba3" localSheetId="0">'Forma 14'!$P$91:$P$130</definedName>
    <definedName name="VAS014_F_IlgalaikiamTurtuiIsigyti1DPradetasEksploatuoti" localSheetId="0">'Forma 14'!$G$91:$G$130</definedName>
    <definedName name="VAS014_F_IlgalaikiamTurtuiIsigyti1DPradetasEksploatuoti2" localSheetId="0">'Forma 14'!$L$91:$L$130</definedName>
    <definedName name="VAS014_F_IlgalaikiamTurtuiIsigyti1DPradetasEksploatuoti3" localSheetId="0">'Forma 14'!$Q$91:$Q$130</definedName>
    <definedName name="VAS014_F_IlgalaikiamTurtuiIsigyti1LesuPanaudojimas2" localSheetId="0">'Forma 14'!$T$91:$T$130</definedName>
    <definedName name="VAS014_F_IlgalaikiamTurtuiIsigyti1LesuPanaudojimas3" localSheetId="0">'Forma 14'!$W$91:$W$130</definedName>
    <definedName name="VAS014_F_IlgalaikiamTurtuiIsigyti1PradetasEksploatuotiIlgalaikis" localSheetId="0">'Forma 14'!$U$91:$U$130</definedName>
    <definedName name="VAS014_F_IlgalaikiamTurtuiIsigyti2020Baziniu" localSheetId="0">'Forma 14'!$R$90</definedName>
    <definedName name="VAS014_F_IlgalaikiamTurtuiIsigyti20BaziniuM" localSheetId="0">'Forma 14'!$C$90</definedName>
    <definedName name="VAS014_F_IlgalaikiamTurtuiIsigyti20BaziniuM2" localSheetId="0">'Forma 14'!$H$90</definedName>
    <definedName name="VAS014_F_IlgalaikiamTurtuiIsigyti20BaziniuM3" localSheetId="0">'Forma 14'!$M$90</definedName>
    <definedName name="VAS014_F_IlgalaikiamTurtuiIsigytiANebaigtaStatyba" localSheetId="0">'Forma 14'!$D$90</definedName>
    <definedName name="VAS014_F_IlgalaikiamTurtuiIsigytiANebaigtaStatyba2" localSheetId="0">'Forma 14'!$I$90</definedName>
    <definedName name="VAS014_F_IlgalaikiamTurtuiIsigytiANebaigtaStatyba3" localSheetId="0">'Forma 14'!$N$90</definedName>
    <definedName name="VAS014_F_IlgalaikiamTurtuiIsigytiBAtaskaitiniuLaikotarpiu" localSheetId="0">'Forma 14'!$E$90</definedName>
    <definedName name="VAS014_F_IlgalaikiamTurtuiIsigytiBAtaskaitiniuLaikotarpiu2" localSheetId="0">'Forma 14'!$J$90</definedName>
    <definedName name="VAS014_F_IlgalaikiamTurtuiIsigytiBAtaskaitiniuLaikotarpiu3" localSheetId="0">'Forma 14'!$O$90</definedName>
    <definedName name="VAS014_F_IlgalaikiamTurtuiIsigytiCNebaigtaStatyba" localSheetId="0">'Forma 14'!$F$90</definedName>
    <definedName name="VAS014_F_IlgalaikiamTurtuiIsigytiCNebaigtaStatyba2" localSheetId="0">'Forma 14'!$K$90</definedName>
    <definedName name="VAS014_F_IlgalaikiamTurtuiIsigytiCNebaigtaStatyba3" localSheetId="0">'Forma 14'!$P$90</definedName>
    <definedName name="VAS014_F_IlgalaikiamTurtuiIsigytiDPradetasEksploatuoti" localSheetId="0">'Forma 14'!$G$90</definedName>
    <definedName name="VAS014_F_IlgalaikiamTurtuiIsigytiDPradetasEksploatuoti2" localSheetId="0">'Forma 14'!$L$90</definedName>
    <definedName name="VAS014_F_IlgalaikiamTurtuiIsigytiDPradetasEksploatuoti3" localSheetId="0">'Forma 14'!$Q$90</definedName>
    <definedName name="VAS014_F_IlgalaikiamTurtuiIsigytiLesuPanaudojimas2" localSheetId="0">'Forma 14'!$T$90</definedName>
    <definedName name="VAS014_F_IlgalaikiamTurtuiIsigytiLesuPanaudojimas3" localSheetId="0">'Forma 14'!$W$90</definedName>
    <definedName name="VAS014_F_IlgalaikiamTurtuiIsigytiPradetasEksploatuotiIlgalaikis" localSheetId="0">'Forma 14'!$U$90</definedName>
    <definedName name="VAS014_F_IlgalaikioTurtoIsigijimo2020Baziniu" localSheetId="0">'Forma 14'!$R$11</definedName>
    <definedName name="VAS014_F_IlgalaikioTurtoIsigijimo20BaziniuM" localSheetId="0">'Forma 14'!$C$11</definedName>
    <definedName name="VAS014_F_IlgalaikioTurtoIsigijimo20BaziniuM2" localSheetId="0">'Forma 14'!$H$11</definedName>
    <definedName name="VAS014_F_IlgalaikioTurtoIsigijimo20BaziniuM3" localSheetId="0">'Forma 14'!$M$11</definedName>
    <definedName name="VAS014_F_IlgalaikioTurtoIsigijimoBAtaskaitiniuLaikotarpiu" localSheetId="0">'Forma 14'!$E$11</definedName>
    <definedName name="VAS014_F_IlgalaikioTurtoIsigijimoBAtaskaitiniuLaikotarpiu2" localSheetId="0">'Forma 14'!$J$11</definedName>
    <definedName name="VAS014_F_IlgalaikioTurtoIsigijimoBAtaskaitiniuLaikotarpiu3" localSheetId="0">'Forma 14'!$O$11</definedName>
    <definedName name="VAS014_F_IlgalaikioTurtoIsigijimoDPradetasEksploatuoti" localSheetId="0">'Forma 14'!$G$11</definedName>
    <definedName name="VAS014_F_IlgalaikioTurtoIsigijimoDPradetasEksploatuoti2" localSheetId="0">'Forma 14'!$L$11</definedName>
    <definedName name="VAS014_F_IlgalaikioTurtoIsigijimoDPradetasEksploatuoti3" localSheetId="0">'Forma 14'!$Q$11</definedName>
    <definedName name="VAS014_F_IlgalaikioTurtoIsigijimoSaltiniuPanaudojimas" localSheetId="0">'Forma 14'!$S$11</definedName>
    <definedName name="VAS014_F_IlgalaikioTurtoIsigijimoSaltiniuPanaudojimas2" localSheetId="0">'Forma 14'!$V$11</definedName>
    <definedName name="VAS014_F_IlgalaikioTurtoNusidevejimo2020Baziniu" localSheetId="0">'Forma 14'!$R$12</definedName>
    <definedName name="VAS014_F_IlgalaikioTurtoNusidevejimo20BaziniuM" localSheetId="0">'Forma 14'!$C$12</definedName>
    <definedName name="VAS014_F_IlgalaikioTurtoNusidevejimo20BaziniuM2" localSheetId="0">'Forma 14'!$H$12</definedName>
    <definedName name="VAS014_F_IlgalaikioTurtoNusidevejimo20BaziniuM3" localSheetId="0">'Forma 14'!$M$12</definedName>
    <definedName name="VAS014_F_IlgalaikioTurtoNusidevejimoBAtaskaitiniuLaikotarpiu" localSheetId="0">'Forma 14'!$E$12</definedName>
    <definedName name="VAS014_F_IlgalaikioTurtoNusidevejimoBAtaskaitiniuLaikotarpiu2" localSheetId="0">'Forma 14'!$J$12</definedName>
    <definedName name="VAS014_F_IlgalaikioTurtoNusidevejimoBAtaskaitiniuLaikotarpiu3" localSheetId="0">'Forma 14'!$O$12</definedName>
    <definedName name="VAS014_F_IlgalaikioTurtoNusidevejimoDPradetasEksploatuoti" localSheetId="0">'Forma 14'!$G$12</definedName>
    <definedName name="VAS014_F_IlgalaikioTurtoNusidevejimoDPradetasEksploatuoti2" localSheetId="0">'Forma 14'!$L$12</definedName>
    <definedName name="VAS014_F_IlgalaikioTurtoNusidevejimoDPradetasEksploatuoti3" localSheetId="0">'Forma 14'!$Q$12</definedName>
    <definedName name="VAS014_F_IlgalaikioTurtoNusidevejimoSaltiniuPanaudojimas" localSheetId="0">'Forma 14'!$S$12</definedName>
    <definedName name="VAS014_F_IlgalaikioTurtoNusidevejimoSaltiniuPanaudojimas2" localSheetId="0">'Forma 14'!$V$12</definedName>
    <definedName name="VAS014_F_InvesticijuIrPletros12020Baziniu" localSheetId="0">'Forma 14'!$R$60:$R$89</definedName>
    <definedName name="VAS014_F_InvesticijuIrPletros120BaziniuM" localSheetId="0">'Forma 14'!$C$60:$C$89</definedName>
    <definedName name="VAS014_F_InvesticijuIrPletros120BaziniuM2" localSheetId="0">'Forma 14'!$H$60:$H$89</definedName>
    <definedName name="VAS014_F_InvesticijuIrPletros120BaziniuM3" localSheetId="0">'Forma 14'!$M$60:$M$89</definedName>
    <definedName name="VAS014_F_InvesticijuIrPletros1ANebaigtaStatyba" localSheetId="0">'Forma 14'!$D$60:$D$89</definedName>
    <definedName name="VAS014_F_InvesticijuIrPletros1ANebaigtaStatyba2" localSheetId="0">'Forma 14'!$I$60:$I$89</definedName>
    <definedName name="VAS014_F_InvesticijuIrPletros1ANebaigtaStatyba3" localSheetId="0">'Forma 14'!$N$60:$N$89</definedName>
    <definedName name="VAS014_F_InvesticijuIrPletros1BAtaskaitiniuLaikotarpiu" localSheetId="0">'Forma 14'!$E$60:$E$89</definedName>
    <definedName name="VAS014_F_InvesticijuIrPletros1BAtaskaitiniuLaikotarpiu2" localSheetId="0">'Forma 14'!$J$60:$J$89</definedName>
    <definedName name="VAS014_F_InvesticijuIrPletros1BAtaskaitiniuLaikotarpiu3" localSheetId="0">'Forma 14'!$O$60:$O$89</definedName>
    <definedName name="VAS014_F_InvesticijuIrPletros1CNebaigtaStatyba" localSheetId="0">'Forma 14'!$F$60:$F$89</definedName>
    <definedName name="VAS014_F_InvesticijuIrPletros1CNebaigtaStatyba2" localSheetId="0">'Forma 14'!$K$60:$K$89</definedName>
    <definedName name="VAS014_F_InvesticijuIrPletros1CNebaigtaStatyba3" localSheetId="0">'Forma 14'!$P$60:$P$89</definedName>
    <definedName name="VAS014_F_InvesticijuIrPletros1DPradetasEksploatuoti" localSheetId="0">'Forma 14'!$G$60:$G$89</definedName>
    <definedName name="VAS014_F_InvesticijuIrPletros1DPradetasEksploatuoti2" localSheetId="0">'Forma 14'!$L$60:$L$89</definedName>
    <definedName name="VAS014_F_InvesticijuIrPletros1DPradetasEksploatuoti3" localSheetId="0">'Forma 14'!$Q$60:$Q$89</definedName>
    <definedName name="VAS014_F_InvesticijuIrPletros1LesuPanaudojimas2" localSheetId="0">'Forma 14'!$T$60:$T$89</definedName>
    <definedName name="VAS014_F_InvesticijuIrPletros1LesuPanaudojimas3" localSheetId="0">'Forma 14'!$W$60:$W$89</definedName>
    <definedName name="VAS014_F_InvesticijuIrPletros1PradetasEksploatuotiIlgalaikis" localSheetId="0">'Forma 14'!$U$60:$U$89</definedName>
    <definedName name="VAS014_F_InvesticijuIrPletros2020Baziniu" localSheetId="0">'Forma 14'!$R$59</definedName>
    <definedName name="VAS014_F_InvesticijuIrPletros20BaziniuM" localSheetId="0">'Forma 14'!$C$59</definedName>
    <definedName name="VAS014_F_InvesticijuIrPletros20BaziniuM2" localSheetId="0">'Forma 14'!$H$59</definedName>
    <definedName name="VAS014_F_InvesticijuIrPletros20BaziniuM3" localSheetId="0">'Forma 14'!$M$59</definedName>
    <definedName name="VAS014_F_InvesticijuIrPletrosANebaigtaStatyba" localSheetId="0">'Forma 14'!$D$59</definedName>
    <definedName name="VAS014_F_InvesticijuIrPletrosANebaigtaStatyba2" localSheetId="0">'Forma 14'!$I$59</definedName>
    <definedName name="VAS014_F_InvesticijuIrPletrosANebaigtaStatyba3" localSheetId="0">'Forma 14'!$N$59</definedName>
    <definedName name="VAS014_F_InvesticijuIrPletrosBAtaskaitiniuLaikotarpiu" localSheetId="0">'Forma 14'!$E$59</definedName>
    <definedName name="VAS014_F_InvesticijuIrPletrosBAtaskaitiniuLaikotarpiu2" localSheetId="0">'Forma 14'!$J$59</definedName>
    <definedName name="VAS014_F_InvesticijuIrPletrosBAtaskaitiniuLaikotarpiu3" localSheetId="0">'Forma 14'!$O$59</definedName>
    <definedName name="VAS014_F_InvesticijuIrPletrosCNebaigtaStatyba" localSheetId="0">'Forma 14'!$F$59</definedName>
    <definedName name="VAS014_F_InvesticijuIrPletrosCNebaigtaStatyba2" localSheetId="0">'Forma 14'!$K$59</definedName>
    <definedName name="VAS014_F_InvesticijuIrPletrosCNebaigtaStatyba3" localSheetId="0">'Forma 14'!$P$59</definedName>
    <definedName name="VAS014_F_InvesticijuIrPletrosDPradetasEksploatuoti" localSheetId="0">'Forma 14'!$G$59</definedName>
    <definedName name="VAS014_F_InvesticijuIrPletrosDPradetasEksploatuoti2" localSheetId="0">'Forma 14'!$L$59</definedName>
    <definedName name="VAS014_F_InvesticijuIrPletrosDPradetasEksploatuoti3" localSheetId="0">'Forma 14'!$Q$59</definedName>
    <definedName name="VAS014_F_InvesticijuIrPletrosLesuPanaudojimas2" localSheetId="0">'Forma 14'!$T$59</definedName>
    <definedName name="VAS014_F_InvesticijuIrPletrosLesuPanaudojimas3" localSheetId="0">'Forma 14'!$W$59</definedName>
    <definedName name="VAS014_F_InvesticijuIrPletrosPradetasEksploatuotiIlgalaikis" localSheetId="0">'Forma 14'!$U$59</definedName>
    <definedName name="VAS014_F_Kitos12020Baziniu" localSheetId="0">'Forma 14'!$R$54</definedName>
    <definedName name="VAS014_F_Kitos120BaziniuM" localSheetId="0">'Forma 14'!$C$54</definedName>
    <definedName name="VAS014_F_Kitos120BaziniuM2" localSheetId="0">'Forma 14'!$H$54</definedName>
    <definedName name="VAS014_F_Kitos120BaziniuM3" localSheetId="0">'Forma 14'!$M$54</definedName>
    <definedName name="VAS014_F_Kitos1BAtaskaitiniuLaikotarpiu" localSheetId="0">'Forma 14'!$E$54</definedName>
    <definedName name="VAS014_F_Kitos1BAtaskaitiniuLaikotarpiu2" localSheetId="0">'Forma 14'!$J$54</definedName>
    <definedName name="VAS014_F_Kitos1BAtaskaitiniuLaikotarpiu3" localSheetId="0">'Forma 14'!$O$54</definedName>
    <definedName name="VAS014_F_Kitos1DPradetasEksploatuoti" localSheetId="0">'Forma 14'!$G$54</definedName>
    <definedName name="VAS014_F_Kitos1DPradetasEksploatuoti2" localSheetId="0">'Forma 14'!$L$54</definedName>
    <definedName name="VAS014_F_Kitos1DPradetasEksploatuoti3" localSheetId="0">'Forma 14'!$Q$54</definedName>
    <definedName name="VAS014_F_Kitos1SaltiniuPanaudojimas" localSheetId="0">'Forma 14'!$S$54</definedName>
    <definedName name="VAS014_F_Kitos1SaltiniuPanaudojimas2" localSheetId="0">'Forma 14'!$V$54</definedName>
    <definedName name="VAS014_F_Kitos2020Baziniu" localSheetId="0">'Forma 14'!$R$53</definedName>
    <definedName name="VAS014_F_Kitos20BaziniuM" localSheetId="0">'Forma 14'!$C$53</definedName>
    <definedName name="VAS014_F_Kitos20BaziniuM2" localSheetId="0">'Forma 14'!$H$53</definedName>
    <definedName name="VAS014_F_Kitos20BaziniuM3" localSheetId="0">'Forma 14'!$M$53</definedName>
    <definedName name="VAS014_F_Kitos22020Baziniu" localSheetId="0">'Forma 14'!$R$55</definedName>
    <definedName name="VAS014_F_Kitos220BaziniuM" localSheetId="0">'Forma 14'!$C$55</definedName>
    <definedName name="VAS014_F_Kitos220BaziniuM2" localSheetId="0">'Forma 14'!$H$55</definedName>
    <definedName name="VAS014_F_Kitos220BaziniuM3" localSheetId="0">'Forma 14'!$M$55</definedName>
    <definedName name="VAS014_F_Kitos2BAtaskaitiniuLaikotarpiu" localSheetId="0">'Forma 14'!$E$55</definedName>
    <definedName name="VAS014_F_Kitos2BAtaskaitiniuLaikotarpiu2" localSheetId="0">'Forma 14'!$J$55</definedName>
    <definedName name="VAS014_F_Kitos2BAtaskaitiniuLaikotarpiu3" localSheetId="0">'Forma 14'!$O$55</definedName>
    <definedName name="VAS014_F_Kitos2DPradetasEksploatuoti" localSheetId="0">'Forma 14'!$G$55</definedName>
    <definedName name="VAS014_F_Kitos2DPradetasEksploatuoti2" localSheetId="0">'Forma 14'!$L$55</definedName>
    <definedName name="VAS014_F_Kitos2DPradetasEksploatuoti3" localSheetId="0">'Forma 14'!$Q$55</definedName>
    <definedName name="VAS014_F_Kitos2SaltiniuPanaudojimas" localSheetId="0">'Forma 14'!$S$55</definedName>
    <definedName name="VAS014_F_Kitos2SaltiniuPanaudojimas2" localSheetId="0">'Forma 14'!$V$55</definedName>
    <definedName name="VAS014_F_Kitos32020Baziniu" localSheetId="0">'Forma 14'!$R$56</definedName>
    <definedName name="VAS014_F_Kitos320BaziniuM" localSheetId="0">'Forma 14'!$C$56</definedName>
    <definedName name="VAS014_F_Kitos320BaziniuM2" localSheetId="0">'Forma 14'!$H$56</definedName>
    <definedName name="VAS014_F_Kitos320BaziniuM3" localSheetId="0">'Forma 14'!$M$56</definedName>
    <definedName name="VAS014_F_Kitos3BAtaskaitiniuLaikotarpiu" localSheetId="0">'Forma 14'!$E$56</definedName>
    <definedName name="VAS014_F_Kitos3BAtaskaitiniuLaikotarpiu2" localSheetId="0">'Forma 14'!$J$56</definedName>
    <definedName name="VAS014_F_Kitos3BAtaskaitiniuLaikotarpiu3" localSheetId="0">'Forma 14'!$O$56</definedName>
    <definedName name="VAS014_F_Kitos3DPradetasEksploatuoti" localSheetId="0">'Forma 14'!$G$56</definedName>
    <definedName name="VAS014_F_Kitos3DPradetasEksploatuoti2" localSheetId="0">'Forma 14'!$L$56</definedName>
    <definedName name="VAS014_F_Kitos3DPradetasEksploatuoti3" localSheetId="0">'Forma 14'!$Q$56</definedName>
    <definedName name="VAS014_F_Kitos3SaltiniuPanaudojimas" localSheetId="0">'Forma 14'!$S$56</definedName>
    <definedName name="VAS014_F_Kitos3SaltiniuPanaudojimas2" localSheetId="0">'Forma 14'!$V$56</definedName>
    <definedName name="VAS014_F_KitosBAtaskaitiniuLaikotarpiu" localSheetId="0">'Forma 14'!$E$53</definedName>
    <definedName name="VAS014_F_KitosBAtaskaitiniuLaikotarpiu2" localSheetId="0">'Forma 14'!$J$53</definedName>
    <definedName name="VAS014_F_KitosBAtaskaitiniuLaikotarpiu3" localSheetId="0">'Forma 14'!$O$53</definedName>
    <definedName name="VAS014_F_KitosDPradetasEksploatuoti" localSheetId="0">'Forma 14'!$G$53</definedName>
    <definedName name="VAS014_F_KitosDPradetasEksploatuoti2" localSheetId="0">'Forma 14'!$L$53</definedName>
    <definedName name="VAS014_F_KitosDPradetasEksploatuoti3" localSheetId="0">'Forma 14'!$Q$53</definedName>
    <definedName name="VAS014_F_KitosNuosavosLesos2020Baziniu" localSheetId="0">'Forma 14'!$R$49</definedName>
    <definedName name="VAS014_F_KitosNuosavosLesos20BaziniuM" localSheetId="0">'Forma 14'!$C$49</definedName>
    <definedName name="VAS014_F_KitosNuosavosLesos20BaziniuM2" localSheetId="0">'Forma 14'!$H$49</definedName>
    <definedName name="VAS014_F_KitosNuosavosLesos20BaziniuM3" localSheetId="0">'Forma 14'!$M$49</definedName>
    <definedName name="VAS014_F_KitosNuosavosLesosBAtaskaitiniuLaikotarpiu" localSheetId="0">'Forma 14'!$E$49</definedName>
    <definedName name="VAS014_F_KitosNuosavosLesosBAtaskaitiniuLaikotarpiu2" localSheetId="0">'Forma 14'!$J$49</definedName>
    <definedName name="VAS014_F_KitosNuosavosLesosBAtaskaitiniuLaikotarpiu3" localSheetId="0">'Forma 14'!$O$49</definedName>
    <definedName name="VAS014_F_KitosNuosavosLesosDPradetasEksploatuoti" localSheetId="0">'Forma 14'!$G$49</definedName>
    <definedName name="VAS014_F_KitosNuosavosLesosDPradetasEksploatuoti2" localSheetId="0">'Forma 14'!$L$49</definedName>
    <definedName name="VAS014_F_KitosNuosavosLesosDPradetasEksploatuoti3" localSheetId="0">'Forma 14'!$Q$49</definedName>
    <definedName name="VAS014_F_KitosNuosavosLesosSaltiniuPanaudojimas" localSheetId="0">'Forma 14'!$S$49</definedName>
    <definedName name="VAS014_F_KitosNuosavosLesosSaltiniuPanaudojimas2" localSheetId="0">'Forma 14'!$V$49</definedName>
    <definedName name="VAS014_F_KitosSaltiniuPanaudojimas" localSheetId="0">'Forma 14'!$S$53</definedName>
    <definedName name="VAS014_F_KitosSaltiniuPanaudojimas2" localSheetId="0">'Forma 14'!$V$53</definedName>
    <definedName name="VAS014_F_LesuPanaudojimas2020Baziniu" localSheetId="0">'Forma 14'!$R$58</definedName>
    <definedName name="VAS014_F_LesuPanaudojimas20BaziniuM" localSheetId="0">'Forma 14'!$C$58</definedName>
    <definedName name="VAS014_F_LesuPanaudojimas20BaziniuM2" localSheetId="0">'Forma 14'!$H$58</definedName>
    <definedName name="VAS014_F_LesuPanaudojimas20BaziniuM3" localSheetId="0">'Forma 14'!$M$58</definedName>
    <definedName name="VAS014_F_LesuPanaudojimasANebaigtaStatyba" localSheetId="0">'Forma 14'!$D$58</definedName>
    <definedName name="VAS014_F_LesuPanaudojimasANebaigtaStatyba2" localSheetId="0">'Forma 14'!$I$58</definedName>
    <definedName name="VAS014_F_LesuPanaudojimasANebaigtaStatyba3" localSheetId="0">'Forma 14'!$N$58</definedName>
    <definedName name="VAS014_F_LesuPanaudojimasBAtaskaitiniuLaikotarpiu" localSheetId="0">'Forma 14'!$E$58</definedName>
    <definedName name="VAS014_F_LesuPanaudojimasBAtaskaitiniuLaikotarpiu2" localSheetId="0">'Forma 14'!$J$58</definedName>
    <definedName name="VAS014_F_LesuPanaudojimasBAtaskaitiniuLaikotarpiu3" localSheetId="0">'Forma 14'!$O$58</definedName>
    <definedName name="VAS014_F_LesuPanaudojimasCNebaigtaStatyba" localSheetId="0">'Forma 14'!$F$58</definedName>
    <definedName name="VAS014_F_LesuPanaudojimasCNebaigtaStatyba2" localSheetId="0">'Forma 14'!$K$58</definedName>
    <definedName name="VAS014_F_LesuPanaudojimasCNebaigtaStatyba3" localSheetId="0">'Forma 14'!$P$58</definedName>
    <definedName name="VAS014_F_LesuPanaudojimasDPradetasEksploatuoti" localSheetId="0">'Forma 14'!$G$58</definedName>
    <definedName name="VAS014_F_LesuPanaudojimasDPradetasEksploatuoti2" localSheetId="0">'Forma 14'!$L$58</definedName>
    <definedName name="VAS014_F_LesuPanaudojimasDPradetasEksploatuoti3" localSheetId="0">'Forma 14'!$Q$58</definedName>
    <definedName name="VAS014_F_LesuPanaudojimasLesuPanaudojimas2" localSheetId="0">'Forma 14'!$T$58</definedName>
    <definedName name="VAS014_F_LesuPanaudojimasLesuPanaudojimas3" localSheetId="0">'Forma 14'!$W$58</definedName>
    <definedName name="VAS014_F_LesuPanaudojimasPradetasEksploatuotiIlgalaikis" localSheetId="0">'Forma 14'!$U$58</definedName>
    <definedName name="VAS014_F_LesuSaltiniuIr20BaziniuM" localSheetId="0">'Forma 14'!$C$57</definedName>
    <definedName name="VAS014_F_LesuSaltiniuIr20BaziniuM2" localSheetId="0">'Forma 14'!$H$57</definedName>
    <definedName name="VAS014_F_LesuSaltiniuIr20BaziniuM3" localSheetId="0">'Forma 14'!$M$57</definedName>
    <definedName name="VAS014_F_LesuSaltiniuIrBAtaskaitiniuLaikotarpiu" localSheetId="0">'Forma 14'!$E$57</definedName>
    <definedName name="VAS014_F_LesuSaltiniuIrBAtaskaitiniuLaikotarpiu2" localSheetId="0">'Forma 14'!$J$57</definedName>
    <definedName name="VAS014_F_LesuSaltiniuIrBAtaskaitiniuLaikotarpiu3" localSheetId="0">'Forma 14'!$O$57</definedName>
    <definedName name="VAS014_F_PaskolosInvesticijuProjektams12020Baziniu" localSheetId="0">'Forma 14'!$R$31</definedName>
    <definedName name="VAS014_F_PaskolosInvesticijuProjektams120BaziniuM" localSheetId="0">'Forma 14'!$C$31</definedName>
    <definedName name="VAS014_F_PaskolosInvesticijuProjektams120BaziniuM2" localSheetId="0">'Forma 14'!$H$31</definedName>
    <definedName name="VAS014_F_PaskolosInvesticijuProjektams120BaziniuM3" localSheetId="0">'Forma 14'!$M$31</definedName>
    <definedName name="VAS014_F_PaskolosInvesticijuProjektams1BAtaskaitiniuLaikotarpiu" localSheetId="0">'Forma 14'!$E$31</definedName>
    <definedName name="VAS014_F_PaskolosInvesticijuProjektams1BAtaskaitiniuLaikotarpiu2" localSheetId="0">'Forma 14'!$J$31</definedName>
    <definedName name="VAS014_F_PaskolosInvesticijuProjektams1BAtaskaitiniuLaikotarpiu3" localSheetId="0">'Forma 14'!$O$31</definedName>
    <definedName name="VAS014_F_PaskolosInvesticijuProjektams1DPradetasEksploatuoti" localSheetId="0">'Forma 14'!$G$31</definedName>
    <definedName name="VAS014_F_PaskolosInvesticijuProjektams1DPradetasEksploatuoti2" localSheetId="0">'Forma 14'!$L$31</definedName>
    <definedName name="VAS014_F_PaskolosInvesticijuProjektams1DPradetasEksploatuoti3" localSheetId="0">'Forma 14'!$Q$31</definedName>
    <definedName name="VAS014_F_PaskolosInvesticijuProjektams1SaltiniuPanaudojimas" localSheetId="0">'Forma 14'!$S$31</definedName>
    <definedName name="VAS014_F_PaskolosInvesticijuProjektams1SaltiniuPanaudojimas2" localSheetId="0">'Forma 14'!$V$31</definedName>
    <definedName name="VAS014_F_PaskolosInvesticijuProjektams2020Baziniu" localSheetId="0">'Forma 14'!$R$30</definedName>
    <definedName name="VAS014_F_PaskolosInvesticijuProjektams20BaziniuM" localSheetId="0">'Forma 14'!$C$30</definedName>
    <definedName name="VAS014_F_PaskolosInvesticijuProjektams20BaziniuM2" localSheetId="0">'Forma 14'!$H$30</definedName>
    <definedName name="VAS014_F_PaskolosInvesticijuProjektams20BaziniuM3" localSheetId="0">'Forma 14'!$M$30</definedName>
    <definedName name="VAS014_F_PaskolosInvesticijuProjektams22020Baziniu" localSheetId="0">'Forma 14'!$R$32</definedName>
    <definedName name="VAS014_F_PaskolosInvesticijuProjektams220BaziniuM" localSheetId="0">'Forma 14'!$C$32</definedName>
    <definedName name="VAS014_F_PaskolosInvesticijuProjektams220BaziniuM2" localSheetId="0">'Forma 14'!$H$32</definedName>
    <definedName name="VAS014_F_PaskolosInvesticijuProjektams220BaziniuM3" localSheetId="0">'Forma 14'!$M$32</definedName>
    <definedName name="VAS014_F_PaskolosInvesticijuProjektams2BAtaskaitiniuLaikotarpiu" localSheetId="0">'Forma 14'!$E$32</definedName>
    <definedName name="VAS014_F_PaskolosInvesticijuProjektams2BAtaskaitiniuLaikotarpiu2" localSheetId="0">'Forma 14'!$J$32</definedName>
    <definedName name="VAS014_F_PaskolosInvesticijuProjektams2BAtaskaitiniuLaikotarpiu3" localSheetId="0">'Forma 14'!$O$32</definedName>
    <definedName name="VAS014_F_PaskolosInvesticijuProjektams2DPradetasEksploatuoti" localSheetId="0">'Forma 14'!$G$32</definedName>
    <definedName name="VAS014_F_PaskolosInvesticijuProjektams2DPradetasEksploatuoti2" localSheetId="0">'Forma 14'!$L$32</definedName>
    <definedName name="VAS014_F_PaskolosInvesticijuProjektams2DPradetasEksploatuoti3" localSheetId="0">'Forma 14'!$Q$32</definedName>
    <definedName name="VAS014_F_PaskolosInvesticijuProjektams2SaltiniuPanaudojimas" localSheetId="0">'Forma 14'!$S$32</definedName>
    <definedName name="VAS014_F_PaskolosInvesticijuProjektams2SaltiniuPanaudojimas2" localSheetId="0">'Forma 14'!$V$32</definedName>
    <definedName name="VAS014_F_PaskolosInvesticijuProjektams32020Baziniu" localSheetId="0">'Forma 14'!$R$33</definedName>
    <definedName name="VAS014_F_PaskolosInvesticijuProjektams320BaziniuM" localSheetId="0">'Forma 14'!$C$33</definedName>
    <definedName name="VAS014_F_PaskolosInvesticijuProjektams320BaziniuM2" localSheetId="0">'Forma 14'!$H$33</definedName>
    <definedName name="VAS014_F_PaskolosInvesticijuProjektams320BaziniuM3" localSheetId="0">'Forma 14'!$M$33</definedName>
    <definedName name="VAS014_F_PaskolosInvesticijuProjektams3BAtaskaitiniuLaikotarpiu" localSheetId="0">'Forma 14'!$E$33</definedName>
    <definedName name="VAS014_F_PaskolosInvesticijuProjektams3BAtaskaitiniuLaikotarpiu2" localSheetId="0">'Forma 14'!$J$33</definedName>
    <definedName name="VAS014_F_PaskolosInvesticijuProjektams3BAtaskaitiniuLaikotarpiu3" localSheetId="0">'Forma 14'!$O$33</definedName>
    <definedName name="VAS014_F_PaskolosInvesticijuProjektams3DPradetasEksploatuoti" localSheetId="0">'Forma 14'!$G$33</definedName>
    <definedName name="VAS014_F_PaskolosInvesticijuProjektams3DPradetasEksploatuoti2" localSheetId="0">'Forma 14'!$L$33</definedName>
    <definedName name="VAS014_F_PaskolosInvesticijuProjektams3DPradetasEksploatuoti3" localSheetId="0">'Forma 14'!$Q$33</definedName>
    <definedName name="VAS014_F_PaskolosInvesticijuProjektams3SaltiniuPanaudojimas" localSheetId="0">'Forma 14'!$S$33</definedName>
    <definedName name="VAS014_F_PaskolosInvesticijuProjektams3SaltiniuPanaudojimas2" localSheetId="0">'Forma 14'!$V$33</definedName>
    <definedName name="VAS014_F_PaskolosInvesticijuProjektams42020Baziniu" localSheetId="0">'Forma 14'!$R$34</definedName>
    <definedName name="VAS014_F_PaskolosInvesticijuProjektams420BaziniuM" localSheetId="0">'Forma 14'!$C$34</definedName>
    <definedName name="VAS014_F_PaskolosInvesticijuProjektams420BaziniuM2" localSheetId="0">'Forma 14'!$H$34</definedName>
    <definedName name="VAS014_F_PaskolosInvesticijuProjektams420BaziniuM3" localSheetId="0">'Forma 14'!$M$34</definedName>
    <definedName name="VAS014_F_PaskolosInvesticijuProjektams4BAtaskaitiniuLaikotarpiu" localSheetId="0">'Forma 14'!$E$34</definedName>
    <definedName name="VAS014_F_PaskolosInvesticijuProjektams4BAtaskaitiniuLaikotarpiu2" localSheetId="0">'Forma 14'!$J$34</definedName>
    <definedName name="VAS014_F_PaskolosInvesticijuProjektams4BAtaskaitiniuLaikotarpiu3" localSheetId="0">'Forma 14'!$O$34</definedName>
    <definedName name="VAS014_F_PaskolosInvesticijuProjektams4DPradetasEksploatuoti" localSheetId="0">'Forma 14'!$G$34</definedName>
    <definedName name="VAS014_F_PaskolosInvesticijuProjektams4DPradetasEksploatuoti2" localSheetId="0">'Forma 14'!$L$34</definedName>
    <definedName name="VAS014_F_PaskolosInvesticijuProjektams4DPradetasEksploatuoti3" localSheetId="0">'Forma 14'!$Q$34</definedName>
    <definedName name="VAS014_F_PaskolosInvesticijuProjektams4SaltiniuPanaudojimas" localSheetId="0">'Forma 14'!$S$34</definedName>
    <definedName name="VAS014_F_PaskolosInvesticijuProjektams4SaltiniuPanaudojimas2" localSheetId="0">'Forma 14'!$V$34</definedName>
    <definedName name="VAS014_F_PaskolosInvesticijuProjektams52020Baziniu" localSheetId="0">'Forma 14'!$R$35</definedName>
    <definedName name="VAS014_F_PaskolosInvesticijuProjektams520BaziniuM" localSheetId="0">'Forma 14'!$C$35</definedName>
    <definedName name="VAS014_F_PaskolosInvesticijuProjektams520BaziniuM2" localSheetId="0">'Forma 14'!$H$35</definedName>
    <definedName name="VAS014_F_PaskolosInvesticijuProjektams520BaziniuM3" localSheetId="0">'Forma 14'!$M$35</definedName>
    <definedName name="VAS014_F_PaskolosInvesticijuProjektams5BAtaskaitiniuLaikotarpiu" localSheetId="0">'Forma 14'!$E$35</definedName>
    <definedName name="VAS014_F_PaskolosInvesticijuProjektams5BAtaskaitiniuLaikotarpiu2" localSheetId="0">'Forma 14'!$J$35</definedName>
    <definedName name="VAS014_F_PaskolosInvesticijuProjektams5BAtaskaitiniuLaikotarpiu3" localSheetId="0">'Forma 14'!$O$35</definedName>
    <definedName name="VAS014_F_PaskolosInvesticijuProjektams5DPradetasEksploatuoti" localSheetId="0">'Forma 14'!$G$35</definedName>
    <definedName name="VAS014_F_PaskolosInvesticijuProjektams5DPradetasEksploatuoti2" localSheetId="0">'Forma 14'!$L$35</definedName>
    <definedName name="VAS014_F_PaskolosInvesticijuProjektams5DPradetasEksploatuoti3" localSheetId="0">'Forma 14'!$Q$35</definedName>
    <definedName name="VAS014_F_PaskolosInvesticijuProjektams5SaltiniuPanaudojimas" localSheetId="0">'Forma 14'!$S$35</definedName>
    <definedName name="VAS014_F_PaskolosInvesticijuProjektams5SaltiniuPanaudojimas2" localSheetId="0">'Forma 14'!$V$35</definedName>
    <definedName name="VAS014_F_PaskolosInvesticijuProjektams62020Baziniu" localSheetId="0">'Forma 14'!$R$36</definedName>
    <definedName name="VAS014_F_PaskolosInvesticijuProjektams620BaziniuM" localSheetId="0">'Forma 14'!$C$36</definedName>
    <definedName name="VAS014_F_PaskolosInvesticijuProjektams620BaziniuM2" localSheetId="0">'Forma 14'!$H$36</definedName>
    <definedName name="VAS014_F_PaskolosInvesticijuProjektams620BaziniuM3" localSheetId="0">'Forma 14'!$M$36</definedName>
    <definedName name="VAS014_F_PaskolosInvesticijuProjektams6BAtaskaitiniuLaikotarpiu" localSheetId="0">'Forma 14'!$E$36</definedName>
    <definedName name="VAS014_F_PaskolosInvesticijuProjektams6BAtaskaitiniuLaikotarpiu2" localSheetId="0">'Forma 14'!$J$36</definedName>
    <definedName name="VAS014_F_PaskolosInvesticijuProjektams6BAtaskaitiniuLaikotarpiu3" localSheetId="0">'Forma 14'!$O$36</definedName>
    <definedName name="VAS014_F_PaskolosInvesticijuProjektams6DPradetasEksploatuoti" localSheetId="0">'Forma 14'!$G$36</definedName>
    <definedName name="VAS014_F_PaskolosInvesticijuProjektams6DPradetasEksploatuoti2" localSheetId="0">'Forma 14'!$L$36</definedName>
    <definedName name="VAS014_F_PaskolosInvesticijuProjektams6DPradetasEksploatuoti3" localSheetId="0">'Forma 14'!$Q$36</definedName>
    <definedName name="VAS014_F_PaskolosInvesticijuProjektams6SaltiniuPanaudojimas" localSheetId="0">'Forma 14'!$S$36</definedName>
    <definedName name="VAS014_F_PaskolosInvesticijuProjektams6SaltiniuPanaudojimas2" localSheetId="0">'Forma 14'!$V$36</definedName>
    <definedName name="VAS014_F_PaskolosInvesticijuProjektams72020Baziniu" localSheetId="0">'Forma 14'!$R$37</definedName>
    <definedName name="VAS014_F_PaskolosInvesticijuProjektams720BaziniuM" localSheetId="0">'Forma 14'!$C$37</definedName>
    <definedName name="VAS014_F_PaskolosInvesticijuProjektams720BaziniuM2" localSheetId="0">'Forma 14'!$H$37</definedName>
    <definedName name="VAS014_F_PaskolosInvesticijuProjektams720BaziniuM3" localSheetId="0">'Forma 14'!$M$37</definedName>
    <definedName name="VAS014_F_PaskolosInvesticijuProjektams7BAtaskaitiniuLaikotarpiu" localSheetId="0">'Forma 14'!$E$37</definedName>
    <definedName name="VAS014_F_PaskolosInvesticijuProjektams7BAtaskaitiniuLaikotarpiu2" localSheetId="0">'Forma 14'!$J$37</definedName>
    <definedName name="VAS014_F_PaskolosInvesticijuProjektams7BAtaskaitiniuLaikotarpiu3" localSheetId="0">'Forma 14'!$O$37</definedName>
    <definedName name="VAS014_F_PaskolosInvesticijuProjektams7DPradetasEksploatuoti" localSheetId="0">'Forma 14'!$G$37</definedName>
    <definedName name="VAS014_F_PaskolosInvesticijuProjektams7DPradetasEksploatuoti2" localSheetId="0">'Forma 14'!$L$37</definedName>
    <definedName name="VAS014_F_PaskolosInvesticijuProjektams7DPradetasEksploatuoti3" localSheetId="0">'Forma 14'!$Q$37</definedName>
    <definedName name="VAS014_F_PaskolosInvesticijuProjektams7SaltiniuPanaudojimas" localSheetId="0">'Forma 14'!$S$37</definedName>
    <definedName name="VAS014_F_PaskolosInvesticijuProjektams7SaltiniuPanaudojimas2" localSheetId="0">'Forma 14'!$V$37</definedName>
    <definedName name="VAS014_F_PaskolosInvesticijuProjektams82020Baziniu" localSheetId="0">'Forma 14'!$R$38</definedName>
    <definedName name="VAS014_F_PaskolosInvesticijuProjektams820BaziniuM" localSheetId="0">'Forma 14'!$C$38</definedName>
    <definedName name="VAS014_F_PaskolosInvesticijuProjektams820BaziniuM2" localSheetId="0">'Forma 14'!$H$38</definedName>
    <definedName name="VAS014_F_PaskolosInvesticijuProjektams820BaziniuM3" localSheetId="0">'Forma 14'!$M$38</definedName>
    <definedName name="VAS014_F_PaskolosInvesticijuProjektams8BAtaskaitiniuLaikotarpiu" localSheetId="0">'Forma 14'!$E$38</definedName>
    <definedName name="VAS014_F_PaskolosInvesticijuProjektams8BAtaskaitiniuLaikotarpiu2" localSheetId="0">'Forma 14'!$J$38</definedName>
    <definedName name="VAS014_F_PaskolosInvesticijuProjektams8BAtaskaitiniuLaikotarpiu3" localSheetId="0">'Forma 14'!$O$38</definedName>
    <definedName name="VAS014_F_PaskolosInvesticijuProjektams8DPradetasEksploatuoti" localSheetId="0">'Forma 14'!$G$38</definedName>
    <definedName name="VAS014_F_PaskolosInvesticijuProjektams8DPradetasEksploatuoti2" localSheetId="0">'Forma 14'!$L$38</definedName>
    <definedName name="VAS014_F_PaskolosInvesticijuProjektams8DPradetasEksploatuoti3" localSheetId="0">'Forma 14'!$Q$38</definedName>
    <definedName name="VAS014_F_PaskolosInvesticijuProjektams8SaltiniuPanaudojimas" localSheetId="0">'Forma 14'!$S$38</definedName>
    <definedName name="VAS014_F_PaskolosInvesticijuProjektams8SaltiniuPanaudojimas2" localSheetId="0">'Forma 14'!$V$38</definedName>
    <definedName name="VAS014_F_PaskolosInvesticijuProjektams92020Baziniu" localSheetId="0">'Forma 14'!$R$39</definedName>
    <definedName name="VAS014_F_PaskolosInvesticijuProjektams920BaziniuM" localSheetId="0">'Forma 14'!$C$39</definedName>
    <definedName name="VAS014_F_PaskolosInvesticijuProjektams920BaziniuM2" localSheetId="0">'Forma 14'!$H$39</definedName>
    <definedName name="VAS014_F_PaskolosInvesticijuProjektams920BaziniuM3" localSheetId="0">'Forma 14'!$M$39</definedName>
    <definedName name="VAS014_F_PaskolosInvesticijuProjektams9BAtaskaitiniuLaikotarpiu" localSheetId="0">'Forma 14'!$E$39</definedName>
    <definedName name="VAS014_F_PaskolosInvesticijuProjektams9BAtaskaitiniuLaikotarpiu2" localSheetId="0">'Forma 14'!$J$39</definedName>
    <definedName name="VAS014_F_PaskolosInvesticijuProjektams9BAtaskaitiniuLaikotarpiu3" localSheetId="0">'Forma 14'!$O$39</definedName>
    <definedName name="VAS014_F_PaskolosInvesticijuProjektams9DPradetasEksploatuoti" localSheetId="0">'Forma 14'!$G$39</definedName>
    <definedName name="VAS014_F_PaskolosInvesticijuProjektams9DPradetasEksploatuoti2" localSheetId="0">'Forma 14'!$L$39</definedName>
    <definedName name="VAS014_F_PaskolosInvesticijuProjektams9DPradetasEksploatuoti3" localSheetId="0">'Forma 14'!$Q$39</definedName>
    <definedName name="VAS014_F_PaskolosInvesticijuProjektams9SaltiniuPanaudojimas" localSheetId="0">'Forma 14'!$S$39</definedName>
    <definedName name="VAS014_F_PaskolosInvesticijuProjektams9SaltiniuPanaudojimas2" localSheetId="0">'Forma 14'!$V$39</definedName>
    <definedName name="VAS014_F_PaskolosInvesticijuProjektamsBAtaskaitiniuLaikotarpiu" localSheetId="0">'Forma 14'!$E$30</definedName>
    <definedName name="VAS014_F_PaskolosInvesticijuProjektamsBAtaskaitiniuLaikotarpiu2" localSheetId="0">'Forma 14'!$J$30</definedName>
    <definedName name="VAS014_F_PaskolosInvesticijuProjektamsBAtaskaitiniuLaikotarpiu3" localSheetId="0">'Forma 14'!$O$30</definedName>
    <definedName name="VAS014_F_PaskolosInvesticijuProjektamsDPradetasEksploatuoti" localSheetId="0">'Forma 14'!$G$30</definedName>
    <definedName name="VAS014_F_PaskolosInvesticijuProjektamsDPradetasEksploatuoti2" localSheetId="0">'Forma 14'!$L$30</definedName>
    <definedName name="VAS014_F_PaskolosInvesticijuProjektamsDPradetasEksploatuoti3" localSheetId="0">'Forma 14'!$Q$30</definedName>
    <definedName name="VAS014_F_PaskolosInvesticijuProjektamsSaltiniuPanaudojimas" localSheetId="0">'Forma 14'!$S$30</definedName>
    <definedName name="VAS014_F_PaskolosInvesticijuProjektamsSaltiniuPanaudojimas2" localSheetId="0">'Forma 14'!$V$30</definedName>
    <definedName name="VAS014_F_SavivaldybesSubsidijuIr12020Baziniu" localSheetId="0">'Forma 14'!$R$21</definedName>
    <definedName name="VAS014_F_SavivaldybesSubsidijuIr120BaziniuM" localSheetId="0">'Forma 14'!$C$21</definedName>
    <definedName name="VAS014_F_SavivaldybesSubsidijuIr120BaziniuM2" localSheetId="0">'Forma 14'!$H$21</definedName>
    <definedName name="VAS014_F_SavivaldybesSubsidijuIr120BaziniuM3" localSheetId="0">'Forma 14'!$M$21</definedName>
    <definedName name="VAS014_F_SavivaldybesSubsidijuIr1BAtaskaitiniuLaikotarpiu" localSheetId="0">'Forma 14'!$E$21</definedName>
    <definedName name="VAS014_F_SavivaldybesSubsidijuIr1BAtaskaitiniuLaikotarpiu2" localSheetId="0">'Forma 14'!$J$21</definedName>
    <definedName name="VAS014_F_SavivaldybesSubsidijuIr1BAtaskaitiniuLaikotarpiu3" localSheetId="0">'Forma 14'!$O$21</definedName>
    <definedName name="VAS014_F_SavivaldybesSubsidijuIr1DPradetasEksploatuoti" localSheetId="0">'Forma 14'!$G$21</definedName>
    <definedName name="VAS014_F_SavivaldybesSubsidijuIr1DPradetasEksploatuoti2" localSheetId="0">'Forma 14'!$L$21</definedName>
    <definedName name="VAS014_F_SavivaldybesSubsidijuIr1DPradetasEksploatuoti3" localSheetId="0">'Forma 14'!$Q$21</definedName>
    <definedName name="VAS014_F_SavivaldybesSubsidijuIr1SaltiniuPanaudojimas" localSheetId="0">'Forma 14'!$S$21</definedName>
    <definedName name="VAS014_F_SavivaldybesSubsidijuIr1SaltiniuPanaudojimas2" localSheetId="0">'Forma 14'!$V$21</definedName>
    <definedName name="VAS014_F_SavivaldybesSubsidijuIr2020Baziniu" localSheetId="0">'Forma 14'!$R$20</definedName>
    <definedName name="VAS014_F_SavivaldybesSubsidijuIr20BaziniuM" localSheetId="0">'Forma 14'!$C$20</definedName>
    <definedName name="VAS014_F_SavivaldybesSubsidijuIr20BaziniuM2" localSheetId="0">'Forma 14'!$H$20</definedName>
    <definedName name="VAS014_F_SavivaldybesSubsidijuIr20BaziniuM3" localSheetId="0">'Forma 14'!$M$20</definedName>
    <definedName name="VAS014_F_SavivaldybesSubsidijuIr22020Baziniu" localSheetId="0">'Forma 14'!$R$22</definedName>
    <definedName name="VAS014_F_SavivaldybesSubsidijuIr220BaziniuM" localSheetId="0">'Forma 14'!$C$22</definedName>
    <definedName name="VAS014_F_SavivaldybesSubsidijuIr220BaziniuM2" localSheetId="0">'Forma 14'!$H$22</definedName>
    <definedName name="VAS014_F_SavivaldybesSubsidijuIr220BaziniuM3" localSheetId="0">'Forma 14'!$M$22</definedName>
    <definedName name="VAS014_F_SavivaldybesSubsidijuIr2BAtaskaitiniuLaikotarpiu" localSheetId="0">'Forma 14'!$E$22</definedName>
    <definedName name="VAS014_F_SavivaldybesSubsidijuIr2BAtaskaitiniuLaikotarpiu2" localSheetId="0">'Forma 14'!$J$22</definedName>
    <definedName name="VAS014_F_SavivaldybesSubsidijuIr2BAtaskaitiniuLaikotarpiu3" localSheetId="0">'Forma 14'!$O$22</definedName>
    <definedName name="VAS014_F_SavivaldybesSubsidijuIr2DPradetasEksploatuoti" localSheetId="0">'Forma 14'!$G$22</definedName>
    <definedName name="VAS014_F_SavivaldybesSubsidijuIr2DPradetasEksploatuoti2" localSheetId="0">'Forma 14'!$L$22</definedName>
    <definedName name="VAS014_F_SavivaldybesSubsidijuIr2DPradetasEksploatuoti3" localSheetId="0">'Forma 14'!$Q$22</definedName>
    <definedName name="VAS014_F_SavivaldybesSubsidijuIr2SaltiniuPanaudojimas" localSheetId="0">'Forma 14'!$S$22</definedName>
    <definedName name="VAS014_F_SavivaldybesSubsidijuIr2SaltiniuPanaudojimas2" localSheetId="0">'Forma 14'!$V$22</definedName>
    <definedName name="VAS014_F_SavivaldybesSubsidijuIr32020Baziniu" localSheetId="0">'Forma 14'!$R$23</definedName>
    <definedName name="VAS014_F_SavivaldybesSubsidijuIr320BaziniuM" localSheetId="0">'Forma 14'!$C$23</definedName>
    <definedName name="VAS014_F_SavivaldybesSubsidijuIr320BaziniuM2" localSheetId="0">'Forma 14'!$H$23</definedName>
    <definedName name="VAS014_F_SavivaldybesSubsidijuIr320BaziniuM3" localSheetId="0">'Forma 14'!$M$23</definedName>
    <definedName name="VAS014_F_SavivaldybesSubsidijuIr3BAtaskaitiniuLaikotarpiu" localSheetId="0">'Forma 14'!$E$23</definedName>
    <definedName name="VAS014_F_SavivaldybesSubsidijuIr3BAtaskaitiniuLaikotarpiu2" localSheetId="0">'Forma 14'!$J$23</definedName>
    <definedName name="VAS014_F_SavivaldybesSubsidijuIr3BAtaskaitiniuLaikotarpiu3" localSheetId="0">'Forma 14'!$O$23</definedName>
    <definedName name="VAS014_F_SavivaldybesSubsidijuIr3DPradetasEksploatuoti" localSheetId="0">'Forma 14'!$G$23</definedName>
    <definedName name="VAS014_F_SavivaldybesSubsidijuIr3DPradetasEksploatuoti2" localSheetId="0">'Forma 14'!$L$23</definedName>
    <definedName name="VAS014_F_SavivaldybesSubsidijuIr3DPradetasEksploatuoti3" localSheetId="0">'Forma 14'!$Q$23</definedName>
    <definedName name="VAS014_F_SavivaldybesSubsidijuIr3SaltiniuPanaudojimas" localSheetId="0">'Forma 14'!$S$23</definedName>
    <definedName name="VAS014_F_SavivaldybesSubsidijuIr3SaltiniuPanaudojimas2" localSheetId="0">'Forma 14'!$V$23</definedName>
    <definedName name="VAS014_F_SavivaldybesSubsidijuIr42020Baziniu" localSheetId="0">'Forma 14'!$R$24</definedName>
    <definedName name="VAS014_F_SavivaldybesSubsidijuIr420BaziniuM" localSheetId="0">'Forma 14'!$C$24</definedName>
    <definedName name="VAS014_F_SavivaldybesSubsidijuIr420BaziniuM2" localSheetId="0">'Forma 14'!$H$24</definedName>
    <definedName name="VAS014_F_SavivaldybesSubsidijuIr420BaziniuM3" localSheetId="0">'Forma 14'!$M$24</definedName>
    <definedName name="VAS014_F_SavivaldybesSubsidijuIr4BAtaskaitiniuLaikotarpiu" localSheetId="0">'Forma 14'!$E$24</definedName>
    <definedName name="VAS014_F_SavivaldybesSubsidijuIr4BAtaskaitiniuLaikotarpiu2" localSheetId="0">'Forma 14'!$J$24</definedName>
    <definedName name="VAS014_F_SavivaldybesSubsidijuIr4BAtaskaitiniuLaikotarpiu3" localSheetId="0">'Forma 14'!$O$24</definedName>
    <definedName name="VAS014_F_SavivaldybesSubsidijuIr4DPradetasEksploatuoti" localSheetId="0">'Forma 14'!$G$24</definedName>
    <definedName name="VAS014_F_SavivaldybesSubsidijuIr4DPradetasEksploatuoti2" localSheetId="0">'Forma 14'!$L$24</definedName>
    <definedName name="VAS014_F_SavivaldybesSubsidijuIr4DPradetasEksploatuoti3" localSheetId="0">'Forma 14'!$Q$24</definedName>
    <definedName name="VAS014_F_SavivaldybesSubsidijuIr4SaltiniuPanaudojimas" localSheetId="0">'Forma 14'!$S$24</definedName>
    <definedName name="VAS014_F_SavivaldybesSubsidijuIr4SaltiniuPanaudojimas2" localSheetId="0">'Forma 14'!$V$24</definedName>
    <definedName name="VAS014_F_SavivaldybesSubsidijuIr52020Baziniu" localSheetId="0">'Forma 14'!$R$25</definedName>
    <definedName name="VAS014_F_SavivaldybesSubsidijuIr520BaziniuM" localSheetId="0">'Forma 14'!$C$25</definedName>
    <definedName name="VAS014_F_SavivaldybesSubsidijuIr520BaziniuM2" localSheetId="0">'Forma 14'!$H$25</definedName>
    <definedName name="VAS014_F_SavivaldybesSubsidijuIr520BaziniuM3" localSheetId="0">'Forma 14'!$M$25</definedName>
    <definedName name="VAS014_F_SavivaldybesSubsidijuIr5BAtaskaitiniuLaikotarpiu" localSheetId="0">'Forma 14'!$E$25</definedName>
    <definedName name="VAS014_F_SavivaldybesSubsidijuIr5BAtaskaitiniuLaikotarpiu2" localSheetId="0">'Forma 14'!$J$25</definedName>
    <definedName name="VAS014_F_SavivaldybesSubsidijuIr5BAtaskaitiniuLaikotarpiu3" localSheetId="0">'Forma 14'!$O$25</definedName>
    <definedName name="VAS014_F_SavivaldybesSubsidijuIr5DPradetasEksploatuoti" localSheetId="0">'Forma 14'!$G$25</definedName>
    <definedName name="VAS014_F_SavivaldybesSubsidijuIr5DPradetasEksploatuoti2" localSheetId="0">'Forma 14'!$L$25</definedName>
    <definedName name="VAS014_F_SavivaldybesSubsidijuIr5DPradetasEksploatuoti3" localSheetId="0">'Forma 14'!$Q$25</definedName>
    <definedName name="VAS014_F_SavivaldybesSubsidijuIr5SaltiniuPanaudojimas" localSheetId="0">'Forma 14'!$S$25</definedName>
    <definedName name="VAS014_F_SavivaldybesSubsidijuIr5SaltiniuPanaudojimas2" localSheetId="0">'Forma 14'!$V$25</definedName>
    <definedName name="VAS014_F_SavivaldybesSubsidijuIr62020Baziniu" localSheetId="0">'Forma 14'!$R$26</definedName>
    <definedName name="VAS014_F_SavivaldybesSubsidijuIr620BaziniuM" localSheetId="0">'Forma 14'!$C$26</definedName>
    <definedName name="VAS014_F_SavivaldybesSubsidijuIr620BaziniuM2" localSheetId="0">'Forma 14'!$H$26</definedName>
    <definedName name="VAS014_F_SavivaldybesSubsidijuIr620BaziniuM3" localSheetId="0">'Forma 14'!$M$26</definedName>
    <definedName name="VAS014_F_SavivaldybesSubsidijuIr6BAtaskaitiniuLaikotarpiu" localSheetId="0">'Forma 14'!$E$26</definedName>
    <definedName name="VAS014_F_SavivaldybesSubsidijuIr6BAtaskaitiniuLaikotarpiu2" localSheetId="0">'Forma 14'!$J$26</definedName>
    <definedName name="VAS014_F_SavivaldybesSubsidijuIr6BAtaskaitiniuLaikotarpiu3" localSheetId="0">'Forma 14'!$O$26</definedName>
    <definedName name="VAS014_F_SavivaldybesSubsidijuIr6DPradetasEksploatuoti" localSheetId="0">'Forma 14'!$G$26</definedName>
    <definedName name="VAS014_F_SavivaldybesSubsidijuIr6DPradetasEksploatuoti2" localSheetId="0">'Forma 14'!$L$26</definedName>
    <definedName name="VAS014_F_SavivaldybesSubsidijuIr6DPradetasEksploatuoti3" localSheetId="0">'Forma 14'!$Q$26</definedName>
    <definedName name="VAS014_F_SavivaldybesSubsidijuIr6SaltiniuPanaudojimas" localSheetId="0">'Forma 14'!$S$26</definedName>
    <definedName name="VAS014_F_SavivaldybesSubsidijuIr6SaltiniuPanaudojimas2" localSheetId="0">'Forma 14'!$V$26</definedName>
    <definedName name="VAS014_F_SavivaldybesSubsidijuIr72020Baziniu" localSheetId="0">'Forma 14'!$R$27</definedName>
    <definedName name="VAS014_F_SavivaldybesSubsidijuIr720BaziniuM" localSheetId="0">'Forma 14'!$C$27</definedName>
    <definedName name="VAS014_F_SavivaldybesSubsidijuIr720BaziniuM2" localSheetId="0">'Forma 14'!$H$27</definedName>
    <definedName name="VAS014_F_SavivaldybesSubsidijuIr720BaziniuM3" localSheetId="0">'Forma 14'!$M$27</definedName>
    <definedName name="VAS014_F_SavivaldybesSubsidijuIr7BAtaskaitiniuLaikotarpiu" localSheetId="0">'Forma 14'!$E$27</definedName>
    <definedName name="VAS014_F_SavivaldybesSubsidijuIr7BAtaskaitiniuLaikotarpiu2" localSheetId="0">'Forma 14'!$J$27</definedName>
    <definedName name="VAS014_F_SavivaldybesSubsidijuIr7BAtaskaitiniuLaikotarpiu3" localSheetId="0">'Forma 14'!$O$27</definedName>
    <definedName name="VAS014_F_SavivaldybesSubsidijuIr7DPradetasEksploatuoti" localSheetId="0">'Forma 14'!$G$27</definedName>
    <definedName name="VAS014_F_SavivaldybesSubsidijuIr7DPradetasEksploatuoti2" localSheetId="0">'Forma 14'!$L$27</definedName>
    <definedName name="VAS014_F_SavivaldybesSubsidijuIr7DPradetasEksploatuoti3" localSheetId="0">'Forma 14'!$Q$27</definedName>
    <definedName name="VAS014_F_SavivaldybesSubsidijuIr7SaltiniuPanaudojimas" localSheetId="0">'Forma 14'!$S$27</definedName>
    <definedName name="VAS014_F_SavivaldybesSubsidijuIr7SaltiniuPanaudojimas2" localSheetId="0">'Forma 14'!$V$27</definedName>
    <definedName name="VAS014_F_SavivaldybesSubsidijuIr82020Baziniu" localSheetId="0">'Forma 14'!$R$28</definedName>
    <definedName name="VAS014_F_SavivaldybesSubsidijuIr820BaziniuM" localSheetId="0">'Forma 14'!$C$28</definedName>
    <definedName name="VAS014_F_SavivaldybesSubsidijuIr820BaziniuM2" localSheetId="0">'Forma 14'!$H$28</definedName>
    <definedName name="VAS014_F_SavivaldybesSubsidijuIr820BaziniuM3" localSheetId="0">'Forma 14'!$M$28</definedName>
    <definedName name="VAS014_F_SavivaldybesSubsidijuIr8BAtaskaitiniuLaikotarpiu" localSheetId="0">'Forma 14'!$E$28</definedName>
    <definedName name="VAS014_F_SavivaldybesSubsidijuIr8BAtaskaitiniuLaikotarpiu2" localSheetId="0">'Forma 14'!$J$28</definedName>
    <definedName name="VAS014_F_SavivaldybesSubsidijuIr8BAtaskaitiniuLaikotarpiu3" localSheetId="0">'Forma 14'!$O$28</definedName>
    <definedName name="VAS014_F_SavivaldybesSubsidijuIr8DPradetasEksploatuoti" localSheetId="0">'Forma 14'!$G$28</definedName>
    <definedName name="VAS014_F_SavivaldybesSubsidijuIr8DPradetasEksploatuoti2" localSheetId="0">'Forma 14'!$L$28</definedName>
    <definedName name="VAS014_F_SavivaldybesSubsidijuIr8DPradetasEksploatuoti3" localSheetId="0">'Forma 14'!$Q$28</definedName>
    <definedName name="VAS014_F_SavivaldybesSubsidijuIr8SaltiniuPanaudojimas" localSheetId="0">'Forma 14'!$S$28</definedName>
    <definedName name="VAS014_F_SavivaldybesSubsidijuIr8SaltiniuPanaudojimas2" localSheetId="0">'Forma 14'!$V$28</definedName>
    <definedName name="VAS014_F_SavivaldybesSubsidijuIr92020Baziniu" localSheetId="0">'Forma 14'!$R$29</definedName>
    <definedName name="VAS014_F_SavivaldybesSubsidijuIr920BaziniuM" localSheetId="0">'Forma 14'!$C$29</definedName>
    <definedName name="VAS014_F_SavivaldybesSubsidijuIr920BaziniuM2" localSheetId="0">'Forma 14'!$H$29</definedName>
    <definedName name="VAS014_F_SavivaldybesSubsidijuIr920BaziniuM3" localSheetId="0">'Forma 14'!$M$29</definedName>
    <definedName name="VAS014_F_SavivaldybesSubsidijuIr9BAtaskaitiniuLaikotarpiu" localSheetId="0">'Forma 14'!$E$29</definedName>
    <definedName name="VAS014_F_SavivaldybesSubsidijuIr9BAtaskaitiniuLaikotarpiu2" localSheetId="0">'Forma 14'!$J$29</definedName>
    <definedName name="VAS014_F_SavivaldybesSubsidijuIr9BAtaskaitiniuLaikotarpiu3" localSheetId="0">'Forma 14'!$O$29</definedName>
    <definedName name="VAS014_F_SavivaldybesSubsidijuIr9DPradetasEksploatuoti" localSheetId="0">'Forma 14'!$G$29</definedName>
    <definedName name="VAS014_F_SavivaldybesSubsidijuIr9DPradetasEksploatuoti2" localSheetId="0">'Forma 14'!$L$29</definedName>
    <definedName name="VAS014_F_SavivaldybesSubsidijuIr9DPradetasEksploatuoti3" localSheetId="0">'Forma 14'!$Q$29</definedName>
    <definedName name="VAS014_F_SavivaldybesSubsidijuIr9SaltiniuPanaudojimas" localSheetId="0">'Forma 14'!$S$29</definedName>
    <definedName name="VAS014_F_SavivaldybesSubsidijuIr9SaltiniuPanaudojimas2" localSheetId="0">'Forma 14'!$V$29</definedName>
    <definedName name="VAS014_F_SavivaldybesSubsidijuIrBAtaskaitiniuLaikotarpiu" localSheetId="0">'Forma 14'!$E$20</definedName>
    <definedName name="VAS014_F_SavivaldybesSubsidijuIrBAtaskaitiniuLaikotarpiu2" localSheetId="0">'Forma 14'!$J$20</definedName>
    <definedName name="VAS014_F_SavivaldybesSubsidijuIrBAtaskaitiniuLaikotarpiu3" localSheetId="0">'Forma 14'!$O$20</definedName>
    <definedName name="VAS014_F_SavivaldybesSubsidijuIrDPradetasEksploatuoti" localSheetId="0">'Forma 14'!$G$20</definedName>
    <definedName name="VAS014_F_SavivaldybesSubsidijuIrDPradetasEksploatuoti2" localSheetId="0">'Forma 14'!$L$20</definedName>
    <definedName name="VAS014_F_SavivaldybesSubsidijuIrDPradetasEksploatuoti3" localSheetId="0">'Forma 14'!$Q$20</definedName>
    <definedName name="VAS014_F_SavivaldybesSubsidijuIrSaltiniuPanaudojimas" localSheetId="0">'Forma 14'!$S$20</definedName>
    <definedName name="VAS014_F_SavivaldybesSubsidijuIrSaltiniuPanaudojimas2" localSheetId="0">'Forma 14'!$V$20</definedName>
    <definedName name="VAS014_F_ValstybesSubsidijuIr12020Baziniu" localSheetId="0">'Forma 14'!$R$14</definedName>
    <definedName name="VAS014_F_ValstybesSubsidijuIr120BaziniuM" localSheetId="0">'Forma 14'!$C$14</definedName>
    <definedName name="VAS014_F_ValstybesSubsidijuIr120BaziniuM2" localSheetId="0">'Forma 14'!$H$14</definedName>
    <definedName name="VAS014_F_ValstybesSubsidijuIr120BaziniuM3" localSheetId="0">'Forma 14'!$M$14</definedName>
    <definedName name="VAS014_F_ValstybesSubsidijuIr1BAtaskaitiniuLaikotarpiu" localSheetId="0">'Forma 14'!$E$14</definedName>
    <definedName name="VAS014_F_ValstybesSubsidijuIr1BAtaskaitiniuLaikotarpiu2" localSheetId="0">'Forma 14'!$J$14</definedName>
    <definedName name="VAS014_F_ValstybesSubsidijuIr1BAtaskaitiniuLaikotarpiu3" localSheetId="0">'Forma 14'!$O$14</definedName>
    <definedName name="VAS014_F_ValstybesSubsidijuIr1DPradetasEksploatuoti" localSheetId="0">'Forma 14'!$G$14</definedName>
    <definedName name="VAS014_F_ValstybesSubsidijuIr1DPradetasEksploatuoti2" localSheetId="0">'Forma 14'!$L$14</definedName>
    <definedName name="VAS014_F_ValstybesSubsidijuIr1DPradetasEksploatuoti3" localSheetId="0">'Forma 14'!$Q$14</definedName>
    <definedName name="VAS014_F_ValstybesSubsidijuIr1SaltiniuPanaudojimas" localSheetId="0">'Forma 14'!$S$14</definedName>
    <definedName name="VAS014_F_ValstybesSubsidijuIr1SaltiniuPanaudojimas2" localSheetId="0">'Forma 14'!$V$14</definedName>
    <definedName name="VAS014_F_ValstybesSubsidijuIr2020Baziniu" localSheetId="0">'Forma 14'!$R$13</definedName>
    <definedName name="VAS014_F_ValstybesSubsidijuIr20BaziniuM" localSheetId="0">'Forma 14'!$C$13</definedName>
    <definedName name="VAS014_F_ValstybesSubsidijuIr20BaziniuM2" localSheetId="0">'Forma 14'!$H$13</definedName>
    <definedName name="VAS014_F_ValstybesSubsidijuIr20BaziniuM3" localSheetId="0">'Forma 14'!$M$13</definedName>
    <definedName name="VAS014_F_ValstybesSubsidijuIr22020Baziniu" localSheetId="0">'Forma 14'!$R$15</definedName>
    <definedName name="VAS014_F_ValstybesSubsidijuIr220BaziniuM" localSheetId="0">'Forma 14'!$C$15</definedName>
    <definedName name="VAS014_F_ValstybesSubsidijuIr220BaziniuM2" localSheetId="0">'Forma 14'!$H$15</definedName>
    <definedName name="VAS014_F_ValstybesSubsidijuIr220BaziniuM3" localSheetId="0">'Forma 14'!$M$15</definedName>
    <definedName name="VAS014_F_ValstybesSubsidijuIr2BAtaskaitiniuLaikotarpiu" localSheetId="0">'Forma 14'!$E$15</definedName>
    <definedName name="VAS014_F_ValstybesSubsidijuIr2BAtaskaitiniuLaikotarpiu2" localSheetId="0">'Forma 14'!$J$15</definedName>
    <definedName name="VAS014_F_ValstybesSubsidijuIr2BAtaskaitiniuLaikotarpiu3" localSheetId="0">'Forma 14'!$O$15</definedName>
    <definedName name="VAS014_F_ValstybesSubsidijuIr2DPradetasEksploatuoti" localSheetId="0">'Forma 14'!$G$15</definedName>
    <definedName name="VAS014_F_ValstybesSubsidijuIr2DPradetasEksploatuoti2" localSheetId="0">'Forma 14'!$L$15</definedName>
    <definedName name="VAS014_F_ValstybesSubsidijuIr2DPradetasEksploatuoti3" localSheetId="0">'Forma 14'!$Q$15</definedName>
    <definedName name="VAS014_F_ValstybesSubsidijuIr2SaltiniuPanaudojimas" localSheetId="0">'Forma 14'!$S$15</definedName>
    <definedName name="VAS014_F_ValstybesSubsidijuIr2SaltiniuPanaudojimas2" localSheetId="0">'Forma 14'!$V$15</definedName>
    <definedName name="VAS014_F_ValstybesSubsidijuIr32020Baziniu" localSheetId="0">'Forma 14'!$R$16</definedName>
    <definedName name="VAS014_F_ValstybesSubsidijuIr320BaziniuM" localSheetId="0">'Forma 14'!$C$16</definedName>
    <definedName name="VAS014_F_ValstybesSubsidijuIr320BaziniuM2" localSheetId="0">'Forma 14'!$H$16</definedName>
    <definedName name="VAS014_F_ValstybesSubsidijuIr320BaziniuM3" localSheetId="0">'Forma 14'!$M$16</definedName>
    <definedName name="VAS014_F_ValstybesSubsidijuIr3BAtaskaitiniuLaikotarpiu" localSheetId="0">'Forma 14'!$E$16</definedName>
    <definedName name="VAS014_F_ValstybesSubsidijuIr3BAtaskaitiniuLaikotarpiu2" localSheetId="0">'Forma 14'!$J$16</definedName>
    <definedName name="VAS014_F_ValstybesSubsidijuIr3BAtaskaitiniuLaikotarpiu3" localSheetId="0">'Forma 14'!$O$16</definedName>
    <definedName name="VAS014_F_ValstybesSubsidijuIr3DPradetasEksploatuoti" localSheetId="0">'Forma 14'!$G$16</definedName>
    <definedName name="VAS014_F_ValstybesSubsidijuIr3DPradetasEksploatuoti2" localSheetId="0">'Forma 14'!$L$16</definedName>
    <definedName name="VAS014_F_ValstybesSubsidijuIr3DPradetasEksploatuoti3" localSheetId="0">'Forma 14'!$Q$16</definedName>
    <definedName name="VAS014_F_ValstybesSubsidijuIr3SaltiniuPanaudojimas" localSheetId="0">'Forma 14'!$S$16</definedName>
    <definedName name="VAS014_F_ValstybesSubsidijuIr3SaltiniuPanaudojimas2" localSheetId="0">'Forma 14'!$V$16</definedName>
    <definedName name="VAS014_F_ValstybesSubsidijuIr42020Baziniu" localSheetId="0">'Forma 14'!$R$17</definedName>
    <definedName name="VAS014_F_ValstybesSubsidijuIr420BaziniuM" localSheetId="0">'Forma 14'!$C$17</definedName>
    <definedName name="VAS014_F_ValstybesSubsidijuIr420BaziniuM2" localSheetId="0">'Forma 14'!$H$17</definedName>
    <definedName name="VAS014_F_ValstybesSubsidijuIr420BaziniuM3" localSheetId="0">'Forma 14'!$M$17</definedName>
    <definedName name="VAS014_F_ValstybesSubsidijuIr4BAtaskaitiniuLaikotarpiu" localSheetId="0">'Forma 14'!$E$17</definedName>
    <definedName name="VAS014_F_ValstybesSubsidijuIr4BAtaskaitiniuLaikotarpiu2" localSheetId="0">'Forma 14'!$J$17</definedName>
    <definedName name="VAS014_F_ValstybesSubsidijuIr4BAtaskaitiniuLaikotarpiu3" localSheetId="0">'Forma 14'!$O$17</definedName>
    <definedName name="VAS014_F_ValstybesSubsidijuIr4DPradetasEksploatuoti" localSheetId="0">'Forma 14'!$G$17</definedName>
    <definedName name="VAS014_F_ValstybesSubsidijuIr4DPradetasEksploatuoti2" localSheetId="0">'Forma 14'!$L$17</definedName>
    <definedName name="VAS014_F_ValstybesSubsidijuIr4DPradetasEksploatuoti3" localSheetId="0">'Forma 14'!$Q$17</definedName>
    <definedName name="VAS014_F_ValstybesSubsidijuIr4SaltiniuPanaudojimas" localSheetId="0">'Forma 14'!$S$17</definedName>
    <definedName name="VAS014_F_ValstybesSubsidijuIr4SaltiniuPanaudojimas2" localSheetId="0">'Forma 14'!$V$17</definedName>
    <definedName name="VAS014_F_ValstybesSubsidijuIr52020Baziniu" localSheetId="0">'Forma 14'!$R$18</definedName>
    <definedName name="VAS014_F_ValstybesSubsidijuIr520BaziniuM" localSheetId="0">'Forma 14'!$C$18</definedName>
    <definedName name="VAS014_F_ValstybesSubsidijuIr520BaziniuM2" localSheetId="0">'Forma 14'!$H$18</definedName>
    <definedName name="VAS014_F_ValstybesSubsidijuIr520BaziniuM3" localSheetId="0">'Forma 14'!$M$18</definedName>
    <definedName name="VAS014_F_ValstybesSubsidijuIr5BAtaskaitiniuLaikotarpiu" localSheetId="0">'Forma 14'!$E$18</definedName>
    <definedName name="VAS014_F_ValstybesSubsidijuIr5BAtaskaitiniuLaikotarpiu2" localSheetId="0">'Forma 14'!$J$18</definedName>
    <definedName name="VAS014_F_ValstybesSubsidijuIr5BAtaskaitiniuLaikotarpiu3" localSheetId="0">'Forma 14'!$O$18</definedName>
    <definedName name="VAS014_F_ValstybesSubsidijuIr5DPradetasEksploatuoti" localSheetId="0">'Forma 14'!$G$18</definedName>
    <definedName name="VAS014_F_ValstybesSubsidijuIr5DPradetasEksploatuoti2" localSheetId="0">'Forma 14'!$L$18</definedName>
    <definedName name="VAS014_F_ValstybesSubsidijuIr5DPradetasEksploatuoti3" localSheetId="0">'Forma 14'!$Q$18</definedName>
    <definedName name="VAS014_F_ValstybesSubsidijuIr5SaltiniuPanaudojimas" localSheetId="0">'Forma 14'!$S$18</definedName>
    <definedName name="VAS014_F_ValstybesSubsidijuIr5SaltiniuPanaudojimas2" localSheetId="0">'Forma 14'!$V$18</definedName>
    <definedName name="VAS014_F_ValstybesSubsidijuIr62020Baziniu" localSheetId="0">'Forma 14'!$R$19</definedName>
    <definedName name="VAS014_F_ValstybesSubsidijuIr620BaziniuM" localSheetId="0">'Forma 14'!$C$19</definedName>
    <definedName name="VAS014_F_ValstybesSubsidijuIr620BaziniuM2" localSheetId="0">'Forma 14'!$H$19</definedName>
    <definedName name="VAS014_F_ValstybesSubsidijuIr620BaziniuM3" localSheetId="0">'Forma 14'!$M$19</definedName>
    <definedName name="VAS014_F_ValstybesSubsidijuIr6BAtaskaitiniuLaikotarpiu" localSheetId="0">'Forma 14'!$E$19</definedName>
    <definedName name="VAS014_F_ValstybesSubsidijuIr6BAtaskaitiniuLaikotarpiu2" localSheetId="0">'Forma 14'!$J$19</definedName>
    <definedName name="VAS014_F_ValstybesSubsidijuIr6BAtaskaitiniuLaikotarpiu3" localSheetId="0">'Forma 14'!$O$19</definedName>
    <definedName name="VAS014_F_ValstybesSubsidijuIr6DPradetasEksploatuoti" localSheetId="0">'Forma 14'!$G$19</definedName>
    <definedName name="VAS014_F_ValstybesSubsidijuIr6DPradetasEksploatuoti2" localSheetId="0">'Forma 14'!$L$19</definedName>
    <definedName name="VAS014_F_ValstybesSubsidijuIr6DPradetasEksploatuoti3" localSheetId="0">'Forma 14'!$Q$19</definedName>
    <definedName name="VAS014_F_ValstybesSubsidijuIr6SaltiniuPanaudojimas" localSheetId="0">'Forma 14'!$S$19</definedName>
    <definedName name="VAS014_F_ValstybesSubsidijuIr6SaltiniuPanaudojimas2" localSheetId="0">'Forma 14'!$V$19</definedName>
    <definedName name="VAS014_F_ValstybesSubsidijuIrBAtaskaitiniuLaikotarpiu" localSheetId="0">'Forma 14'!$E$13</definedName>
    <definedName name="VAS014_F_ValstybesSubsidijuIrBAtaskaitiniuLaikotarpiu2" localSheetId="0">'Forma 14'!$J$13</definedName>
    <definedName name="VAS014_F_ValstybesSubsidijuIrBAtaskaitiniuLaikotarpiu3" localSheetId="0">'Forma 14'!$O$13</definedName>
    <definedName name="VAS014_F_ValstybesSubsidijuIrDPradetasEksploatuoti" localSheetId="0">'Forma 14'!$G$13</definedName>
    <definedName name="VAS014_F_ValstybesSubsidijuIrDPradetasEksploatuoti2" localSheetId="0">'Forma 14'!$L$13</definedName>
    <definedName name="VAS014_F_ValstybesSubsidijuIrDPradetasEksploatuoti3" localSheetId="0">'Forma 14'!$Q$13</definedName>
    <definedName name="VAS014_F_ValstybesSubsidijuIrSaltiniuPanaudojimas" localSheetId="0">'Forma 14'!$S$13</definedName>
    <definedName name="VAS014_F_ValstybesSubsidijuIrSaltiniuPanaudojimas2" localSheetId="0">'Forma 14'!$V$13</definedName>
  </definedNames>
  <calcPr calcId="152511"/>
</workbook>
</file>

<file path=xl/calcChain.xml><?xml version="1.0" encoding="utf-8"?>
<calcChain xmlns="http://schemas.openxmlformats.org/spreadsheetml/2006/main">
  <c r="T130" i="16" l="1"/>
  <c r="R130" i="16"/>
  <c r="Q130" i="16"/>
  <c r="L130" i="16"/>
  <c r="U130" i="16" s="1"/>
  <c r="G130" i="16"/>
  <c r="T129" i="16"/>
  <c r="W129" i="16" s="1"/>
  <c r="R129" i="16"/>
  <c r="Q129" i="16"/>
  <c r="L129" i="16"/>
  <c r="G129" i="16"/>
  <c r="T128" i="16"/>
  <c r="R128" i="16"/>
  <c r="Q128" i="16"/>
  <c r="L128" i="16"/>
  <c r="G128" i="16"/>
  <c r="T127" i="16"/>
  <c r="R127" i="16"/>
  <c r="Q127" i="16"/>
  <c r="L127" i="16"/>
  <c r="G127" i="16"/>
  <c r="T126" i="16"/>
  <c r="R126" i="16"/>
  <c r="Q126" i="16"/>
  <c r="L126" i="16"/>
  <c r="G126" i="16"/>
  <c r="T125" i="16"/>
  <c r="R125" i="16"/>
  <c r="Q125" i="16"/>
  <c r="L125" i="16"/>
  <c r="G125" i="16"/>
  <c r="T124" i="16"/>
  <c r="R124" i="16"/>
  <c r="Q124" i="16"/>
  <c r="L124" i="16"/>
  <c r="G124" i="16"/>
  <c r="T123" i="16"/>
  <c r="R123" i="16"/>
  <c r="Q123" i="16"/>
  <c r="L123" i="16"/>
  <c r="G123" i="16"/>
  <c r="T122" i="16"/>
  <c r="R122" i="16"/>
  <c r="Q122" i="16"/>
  <c r="L122" i="16"/>
  <c r="G122" i="16"/>
  <c r="T121" i="16"/>
  <c r="R121" i="16"/>
  <c r="Q121" i="16"/>
  <c r="L121" i="16"/>
  <c r="G121" i="16"/>
  <c r="T120" i="16"/>
  <c r="R120" i="16"/>
  <c r="Q120" i="16"/>
  <c r="L120" i="16"/>
  <c r="G120" i="16"/>
  <c r="T119" i="16"/>
  <c r="R119" i="16"/>
  <c r="Q119" i="16"/>
  <c r="L119" i="16"/>
  <c r="G119" i="16"/>
  <c r="T118" i="16"/>
  <c r="R118" i="16"/>
  <c r="Q118" i="16"/>
  <c r="L118" i="16"/>
  <c r="G118" i="16"/>
  <c r="T117" i="16"/>
  <c r="R117" i="16"/>
  <c r="Q117" i="16"/>
  <c r="L117" i="16"/>
  <c r="G117" i="16"/>
  <c r="T116" i="16"/>
  <c r="R116" i="16"/>
  <c r="Q116" i="16"/>
  <c r="L116" i="16"/>
  <c r="G116" i="16"/>
  <c r="T115" i="16"/>
  <c r="R115" i="16"/>
  <c r="Q115" i="16"/>
  <c r="L115" i="16"/>
  <c r="G115" i="16"/>
  <c r="T114" i="16"/>
  <c r="R114" i="16"/>
  <c r="Q114" i="16"/>
  <c r="L114" i="16"/>
  <c r="G114" i="16"/>
  <c r="T113" i="16"/>
  <c r="R113" i="16"/>
  <c r="Q113" i="16"/>
  <c r="L113" i="16"/>
  <c r="G113" i="16"/>
  <c r="T112" i="16"/>
  <c r="R112" i="16"/>
  <c r="Q112" i="16"/>
  <c r="L112" i="16"/>
  <c r="G112" i="16"/>
  <c r="T111" i="16"/>
  <c r="W111" i="16" s="1"/>
  <c r="R111" i="16"/>
  <c r="Q111" i="16"/>
  <c r="L111" i="16"/>
  <c r="G111" i="16"/>
  <c r="T110" i="16"/>
  <c r="R110" i="16"/>
  <c r="Q110" i="16"/>
  <c r="L110" i="16"/>
  <c r="G110" i="16"/>
  <c r="T109" i="16"/>
  <c r="R109" i="16"/>
  <c r="Q109" i="16"/>
  <c r="L109" i="16"/>
  <c r="G109" i="16"/>
  <c r="T108" i="16"/>
  <c r="R108" i="16"/>
  <c r="Q108" i="16"/>
  <c r="L108" i="16"/>
  <c r="G108" i="16"/>
  <c r="T107" i="16"/>
  <c r="R107" i="16"/>
  <c r="Q107" i="16"/>
  <c r="L107" i="16"/>
  <c r="G107" i="16"/>
  <c r="T106" i="16"/>
  <c r="R106" i="16"/>
  <c r="Q106" i="16"/>
  <c r="L106" i="16"/>
  <c r="G106" i="16"/>
  <c r="T105" i="16"/>
  <c r="R105" i="16"/>
  <c r="Q105" i="16"/>
  <c r="L105" i="16"/>
  <c r="G105" i="16"/>
  <c r="T104" i="16"/>
  <c r="R104" i="16"/>
  <c r="Q104" i="16"/>
  <c r="L104" i="16"/>
  <c r="G104" i="16"/>
  <c r="T103" i="16"/>
  <c r="W103" i="16" s="1"/>
  <c r="R103" i="16"/>
  <c r="Q103" i="16"/>
  <c r="L103" i="16"/>
  <c r="G103" i="16"/>
  <c r="T102" i="16"/>
  <c r="R102" i="16"/>
  <c r="Q102" i="16"/>
  <c r="L102" i="16"/>
  <c r="G102" i="16"/>
  <c r="T101" i="16"/>
  <c r="R101" i="16"/>
  <c r="Q101" i="16"/>
  <c r="L101" i="16"/>
  <c r="G101" i="16"/>
  <c r="T100" i="16"/>
  <c r="R100" i="16"/>
  <c r="Q100" i="16"/>
  <c r="L100" i="16"/>
  <c r="G100" i="16"/>
  <c r="T99" i="16"/>
  <c r="R99" i="16"/>
  <c r="Q99" i="16"/>
  <c r="L99" i="16"/>
  <c r="G99" i="16"/>
  <c r="T98" i="16"/>
  <c r="R98" i="16"/>
  <c r="Q98" i="16"/>
  <c r="L98" i="16"/>
  <c r="G98" i="16"/>
  <c r="T97" i="16"/>
  <c r="R97" i="16"/>
  <c r="Q97" i="16"/>
  <c r="L97" i="16"/>
  <c r="G97" i="16"/>
  <c r="T96" i="16"/>
  <c r="R96" i="16"/>
  <c r="Q96" i="16"/>
  <c r="L96" i="16"/>
  <c r="G96" i="16"/>
  <c r="T95" i="16"/>
  <c r="W95" i="16" s="1"/>
  <c r="R95" i="16"/>
  <c r="Q95" i="16"/>
  <c r="L95" i="16"/>
  <c r="G95" i="16"/>
  <c r="T94" i="16"/>
  <c r="R94" i="16"/>
  <c r="Q94" i="16"/>
  <c r="L94" i="16"/>
  <c r="G94" i="16"/>
  <c r="T93" i="16"/>
  <c r="R93" i="16"/>
  <c r="Q93" i="16"/>
  <c r="L93" i="16"/>
  <c r="G93" i="16"/>
  <c r="T92" i="16"/>
  <c r="R92" i="16"/>
  <c r="Q92" i="16"/>
  <c r="L92" i="16"/>
  <c r="G92" i="16"/>
  <c r="T91" i="16"/>
  <c r="R91" i="16"/>
  <c r="Q91" i="16"/>
  <c r="L91" i="16"/>
  <c r="G91" i="16"/>
  <c r="P90" i="16"/>
  <c r="O90" i="16"/>
  <c r="N90" i="16"/>
  <c r="M90" i="16"/>
  <c r="K90" i="16"/>
  <c r="J90" i="16"/>
  <c r="I90" i="16"/>
  <c r="H90" i="16"/>
  <c r="F90" i="16"/>
  <c r="E90" i="16"/>
  <c r="D90" i="16"/>
  <c r="C90" i="16"/>
  <c r="T89" i="16"/>
  <c r="R89" i="16"/>
  <c r="Q89" i="16"/>
  <c r="L89" i="16"/>
  <c r="G89" i="16"/>
  <c r="T88" i="16"/>
  <c r="W88" i="16" s="1"/>
  <c r="R88" i="16"/>
  <c r="Q88" i="16"/>
  <c r="L88" i="16"/>
  <c r="G88" i="16"/>
  <c r="T87" i="16"/>
  <c r="R87" i="16"/>
  <c r="Q87" i="16"/>
  <c r="L87" i="16"/>
  <c r="G87" i="16"/>
  <c r="T86" i="16"/>
  <c r="R86" i="16"/>
  <c r="Q86" i="16"/>
  <c r="L86" i="16"/>
  <c r="G86" i="16"/>
  <c r="T85" i="16"/>
  <c r="R85" i="16"/>
  <c r="Q85" i="16"/>
  <c r="L85" i="16"/>
  <c r="G85" i="16"/>
  <c r="T84" i="16"/>
  <c r="W84" i="16" s="1"/>
  <c r="R84" i="16"/>
  <c r="Q84" i="16"/>
  <c r="L84" i="16"/>
  <c r="G84" i="16"/>
  <c r="T83" i="16"/>
  <c r="R83" i="16"/>
  <c r="Q83" i="16"/>
  <c r="L83" i="16"/>
  <c r="G83" i="16"/>
  <c r="T82" i="16"/>
  <c r="W82" i="16" s="1"/>
  <c r="R82" i="16"/>
  <c r="Q82" i="16"/>
  <c r="L82" i="16"/>
  <c r="G82" i="16"/>
  <c r="T81" i="16"/>
  <c r="R81" i="16"/>
  <c r="Q81" i="16"/>
  <c r="L81" i="16"/>
  <c r="G81" i="16"/>
  <c r="T80" i="16"/>
  <c r="W80" i="16" s="1"/>
  <c r="R80" i="16"/>
  <c r="Q80" i="16"/>
  <c r="L80" i="16"/>
  <c r="G80" i="16"/>
  <c r="T79" i="16"/>
  <c r="R79" i="16"/>
  <c r="Q79" i="16"/>
  <c r="L79" i="16"/>
  <c r="G79" i="16"/>
  <c r="T78" i="16"/>
  <c r="R78" i="16"/>
  <c r="Q78" i="16"/>
  <c r="L78" i="16"/>
  <c r="G78" i="16"/>
  <c r="T77" i="16"/>
  <c r="R77" i="16"/>
  <c r="Q77" i="16"/>
  <c r="L77" i="16"/>
  <c r="G77" i="16"/>
  <c r="T76" i="16"/>
  <c r="R76" i="16"/>
  <c r="Q76" i="16"/>
  <c r="L76" i="16"/>
  <c r="G76" i="16"/>
  <c r="U76" i="16" s="1"/>
  <c r="T75" i="16"/>
  <c r="R75" i="16"/>
  <c r="Q75" i="16"/>
  <c r="L75" i="16"/>
  <c r="U75" i="16" s="1"/>
  <c r="G75" i="16"/>
  <c r="T74" i="16"/>
  <c r="W74" i="16" s="1"/>
  <c r="R74" i="16"/>
  <c r="Q74" i="16"/>
  <c r="L74" i="16"/>
  <c r="G74" i="16"/>
  <c r="T73" i="16"/>
  <c r="R73" i="16"/>
  <c r="Q73" i="16"/>
  <c r="L73" i="16"/>
  <c r="G73" i="16"/>
  <c r="T72" i="16"/>
  <c r="W72" i="16" s="1"/>
  <c r="R72" i="16"/>
  <c r="Q72" i="16"/>
  <c r="L72" i="16"/>
  <c r="G72" i="16"/>
  <c r="T71" i="16"/>
  <c r="R71" i="16"/>
  <c r="Q71" i="16"/>
  <c r="L71" i="16"/>
  <c r="U71" i="16" s="1"/>
  <c r="G71" i="16"/>
  <c r="T70" i="16"/>
  <c r="R70" i="16"/>
  <c r="Q70" i="16"/>
  <c r="L70" i="16"/>
  <c r="G70" i="16"/>
  <c r="T69" i="16"/>
  <c r="R69" i="16"/>
  <c r="Q69" i="16"/>
  <c r="L69" i="16"/>
  <c r="G69" i="16"/>
  <c r="T68" i="16"/>
  <c r="W68" i="16" s="1"/>
  <c r="R68" i="16"/>
  <c r="Q68" i="16"/>
  <c r="L68" i="16"/>
  <c r="G68" i="16"/>
  <c r="U68" i="16" s="1"/>
  <c r="T67" i="16"/>
  <c r="R67" i="16"/>
  <c r="Q67" i="16"/>
  <c r="L67" i="16"/>
  <c r="U67" i="16" s="1"/>
  <c r="G67" i="16"/>
  <c r="T66" i="16"/>
  <c r="W66" i="16" s="1"/>
  <c r="R66" i="16"/>
  <c r="Q66" i="16"/>
  <c r="L66" i="16"/>
  <c r="G66" i="16"/>
  <c r="T65" i="16"/>
  <c r="R65" i="16"/>
  <c r="Q65" i="16"/>
  <c r="L65" i="16"/>
  <c r="G65" i="16"/>
  <c r="T64" i="16"/>
  <c r="R64" i="16"/>
  <c r="Q64" i="16"/>
  <c r="L64" i="16"/>
  <c r="G64" i="16"/>
  <c r="T63" i="16"/>
  <c r="R63" i="16"/>
  <c r="Q63" i="16"/>
  <c r="L63" i="16"/>
  <c r="G63" i="16"/>
  <c r="T62" i="16"/>
  <c r="W62" i="16" s="1"/>
  <c r="R62" i="16"/>
  <c r="Q62" i="16"/>
  <c r="L62" i="16"/>
  <c r="G62" i="16"/>
  <c r="T61" i="16"/>
  <c r="R61" i="16"/>
  <c r="Q61" i="16"/>
  <c r="L61" i="16"/>
  <c r="G61" i="16"/>
  <c r="T60" i="16"/>
  <c r="W60" i="16" s="1"/>
  <c r="R60" i="16"/>
  <c r="Q60" i="16"/>
  <c r="L60" i="16"/>
  <c r="G60" i="16"/>
  <c r="U60" i="16" s="1"/>
  <c r="P59" i="16"/>
  <c r="P58" i="16" s="1"/>
  <c r="O59" i="16"/>
  <c r="N59" i="16"/>
  <c r="M59" i="16"/>
  <c r="K59" i="16"/>
  <c r="J59" i="16"/>
  <c r="I59" i="16"/>
  <c r="I58" i="16" s="1"/>
  <c r="H59" i="16"/>
  <c r="F59" i="16"/>
  <c r="E59" i="16"/>
  <c r="D59" i="16"/>
  <c r="C59" i="16"/>
  <c r="S56" i="16"/>
  <c r="V56" i="16" s="1"/>
  <c r="R56" i="16"/>
  <c r="S55" i="16"/>
  <c r="R55" i="16"/>
  <c r="V55" i="16" s="1"/>
  <c r="S54" i="16"/>
  <c r="V54" i="16" s="1"/>
  <c r="R54" i="16"/>
  <c r="S53" i="16"/>
  <c r="V53" i="16" s="1"/>
  <c r="R53" i="16"/>
  <c r="S52" i="16"/>
  <c r="V52" i="16" s="1"/>
  <c r="R52" i="16"/>
  <c r="S51" i="16"/>
  <c r="R51" i="16"/>
  <c r="S50" i="16"/>
  <c r="V50" i="16" s="1"/>
  <c r="R50" i="16"/>
  <c r="Q49" i="16"/>
  <c r="O49" i="16"/>
  <c r="M49" i="16"/>
  <c r="L49" i="16"/>
  <c r="J49" i="16"/>
  <c r="H49" i="16"/>
  <c r="G49" i="16"/>
  <c r="E49" i="16"/>
  <c r="C49" i="16"/>
  <c r="S48" i="16"/>
  <c r="R48" i="16"/>
  <c r="S47" i="16"/>
  <c r="R47" i="16"/>
  <c r="S46" i="16"/>
  <c r="R46" i="16"/>
  <c r="S45" i="16"/>
  <c r="R45" i="16"/>
  <c r="S44" i="16"/>
  <c r="R44" i="16"/>
  <c r="S43" i="16"/>
  <c r="R43" i="16"/>
  <c r="S42" i="16"/>
  <c r="R42" i="16"/>
  <c r="S41" i="16"/>
  <c r="R41" i="16"/>
  <c r="Q40" i="16"/>
  <c r="O40" i="16"/>
  <c r="M40" i="16"/>
  <c r="L40" i="16"/>
  <c r="J40" i="16"/>
  <c r="H40" i="16"/>
  <c r="G40" i="16"/>
  <c r="E40" i="16"/>
  <c r="C40" i="16"/>
  <c r="S39" i="16"/>
  <c r="R39" i="16"/>
  <c r="V39" i="16" s="1"/>
  <c r="S38" i="16"/>
  <c r="V38" i="16" s="1"/>
  <c r="R38" i="16"/>
  <c r="S37" i="16"/>
  <c r="R37" i="16"/>
  <c r="V37" i="16" s="1"/>
  <c r="S36" i="16"/>
  <c r="V36" i="16" s="1"/>
  <c r="R36" i="16"/>
  <c r="S35" i="16"/>
  <c r="V35" i="16" s="1"/>
  <c r="R35" i="16"/>
  <c r="S34" i="16"/>
  <c r="V34" i="16" s="1"/>
  <c r="R34" i="16"/>
  <c r="S33" i="16"/>
  <c r="R33" i="16"/>
  <c r="S32" i="16"/>
  <c r="V32" i="16" s="1"/>
  <c r="R32" i="16"/>
  <c r="V31" i="16"/>
  <c r="S31" i="16"/>
  <c r="R31" i="16"/>
  <c r="Q30" i="16"/>
  <c r="O30" i="16"/>
  <c r="M30" i="16"/>
  <c r="L30" i="16"/>
  <c r="J30" i="16"/>
  <c r="H30" i="16"/>
  <c r="G30" i="16"/>
  <c r="E30" i="16"/>
  <c r="S30" i="16" s="1"/>
  <c r="C30" i="16"/>
  <c r="C11" i="16" s="1"/>
  <c r="S29" i="16"/>
  <c r="V29" i="16" s="1"/>
  <c r="R29" i="16"/>
  <c r="S28" i="16"/>
  <c r="R28" i="16"/>
  <c r="S27" i="16"/>
  <c r="V27" i="16" s="1"/>
  <c r="R27" i="16"/>
  <c r="S26" i="16"/>
  <c r="R26" i="16"/>
  <c r="S25" i="16"/>
  <c r="V25" i="16" s="1"/>
  <c r="R25" i="16"/>
  <c r="S24" i="16"/>
  <c r="R24" i="16"/>
  <c r="S23" i="16"/>
  <c r="V23" i="16" s="1"/>
  <c r="R23" i="16"/>
  <c r="S22" i="16"/>
  <c r="R22" i="16"/>
  <c r="S21" i="16"/>
  <c r="R21" i="16"/>
  <c r="Q20" i="16"/>
  <c r="O20" i="16"/>
  <c r="M20" i="16"/>
  <c r="L20" i="16"/>
  <c r="J20" i="16"/>
  <c r="H20" i="16"/>
  <c r="G20" i="16"/>
  <c r="G11" i="16" s="1"/>
  <c r="E20" i="16"/>
  <c r="C20" i="16"/>
  <c r="S19" i="16"/>
  <c r="R19" i="16"/>
  <c r="S18" i="16"/>
  <c r="V18" i="16" s="1"/>
  <c r="R18" i="16"/>
  <c r="V17" i="16"/>
  <c r="S17" i="16"/>
  <c r="R17" i="16"/>
  <c r="S16" i="16"/>
  <c r="R16" i="16"/>
  <c r="S15" i="16"/>
  <c r="R15" i="16"/>
  <c r="S14" i="16"/>
  <c r="R14" i="16"/>
  <c r="Q13" i="16"/>
  <c r="O13" i="16"/>
  <c r="M13" i="16"/>
  <c r="L13" i="16"/>
  <c r="J13" i="16"/>
  <c r="H13" i="16"/>
  <c r="G13" i="16"/>
  <c r="E13" i="16"/>
  <c r="S13" i="16" s="1"/>
  <c r="C13" i="16"/>
  <c r="S12" i="16"/>
  <c r="R12" i="16"/>
  <c r="Q11" i="16"/>
  <c r="H11" i="16" l="1"/>
  <c r="O11" i="16"/>
  <c r="S20" i="16"/>
  <c r="V46" i="16"/>
  <c r="V48" i="16"/>
  <c r="O58" i="16"/>
  <c r="U61" i="16"/>
  <c r="U62" i="16"/>
  <c r="U65" i="16"/>
  <c r="U66" i="16"/>
  <c r="U70" i="16"/>
  <c r="U73" i="16"/>
  <c r="U74" i="16"/>
  <c r="U77" i="16"/>
  <c r="U78" i="16"/>
  <c r="U81" i="16"/>
  <c r="M58" i="16"/>
  <c r="V19" i="16"/>
  <c r="V33" i="16"/>
  <c r="J11" i="16"/>
  <c r="R49" i="16"/>
  <c r="V51" i="16"/>
  <c r="W64" i="16"/>
  <c r="U92" i="16"/>
  <c r="U99" i="16"/>
  <c r="U107" i="16"/>
  <c r="U108" i="16"/>
  <c r="U112" i="16"/>
  <c r="U115" i="16"/>
  <c r="U123" i="16"/>
  <c r="U128" i="16"/>
  <c r="V14" i="16"/>
  <c r="V16" i="16"/>
  <c r="V26" i="16"/>
  <c r="M11" i="16"/>
  <c r="M57" i="16" s="1"/>
  <c r="S49" i="16"/>
  <c r="V49" i="16" s="1"/>
  <c r="W100" i="16"/>
  <c r="W104" i="16"/>
  <c r="W108" i="16"/>
  <c r="W116" i="16"/>
  <c r="W120" i="16"/>
  <c r="W124" i="16"/>
  <c r="W98" i="16"/>
  <c r="W106" i="16"/>
  <c r="W114" i="16"/>
  <c r="W122" i="16"/>
  <c r="W130" i="16"/>
  <c r="W63" i="16"/>
  <c r="W71" i="16"/>
  <c r="W75" i="16"/>
  <c r="W79" i="16"/>
  <c r="W65" i="16"/>
  <c r="O57" i="16"/>
  <c r="N58" i="16"/>
  <c r="U94" i="16"/>
  <c r="U97" i="16"/>
  <c r="U98" i="16"/>
  <c r="U102" i="16"/>
  <c r="U129" i="16"/>
  <c r="U105" i="16"/>
  <c r="U106" i="16"/>
  <c r="U110" i="16"/>
  <c r="U113" i="16"/>
  <c r="U118" i="16"/>
  <c r="U121" i="16"/>
  <c r="W123" i="16"/>
  <c r="U126" i="16"/>
  <c r="U82" i="16"/>
  <c r="U86" i="16"/>
  <c r="L11" i="16"/>
  <c r="K58" i="16"/>
  <c r="U114" i="16"/>
  <c r="U120" i="16"/>
  <c r="U122" i="16"/>
  <c r="W112" i="16"/>
  <c r="J58" i="16"/>
  <c r="U84" i="16"/>
  <c r="S40" i="16"/>
  <c r="L90" i="16"/>
  <c r="U100" i="16"/>
  <c r="H58" i="16"/>
  <c r="H57" i="16" s="1"/>
  <c r="F58" i="16"/>
  <c r="W96" i="16"/>
  <c r="E58" i="16"/>
  <c r="V44" i="16"/>
  <c r="D58" i="16"/>
  <c r="W92" i="16"/>
  <c r="W78" i="16"/>
  <c r="W76" i="16"/>
  <c r="V21" i="16"/>
  <c r="V45" i="16"/>
  <c r="V47" i="16"/>
  <c r="V22" i="16"/>
  <c r="V24" i="16"/>
  <c r="U95" i="16"/>
  <c r="W99" i="16"/>
  <c r="U101" i="16"/>
  <c r="W102" i="16"/>
  <c r="W105" i="16"/>
  <c r="U111" i="16"/>
  <c r="W115" i="16"/>
  <c r="U117" i="16"/>
  <c r="W118" i="16"/>
  <c r="W119" i="16"/>
  <c r="W128" i="16"/>
  <c r="G90" i="16"/>
  <c r="W91" i="16"/>
  <c r="U93" i="16"/>
  <c r="W94" i="16"/>
  <c r="W97" i="16"/>
  <c r="U103" i="16"/>
  <c r="W107" i="16"/>
  <c r="U109" i="16"/>
  <c r="W110" i="16"/>
  <c r="U119" i="16"/>
  <c r="U125" i="16"/>
  <c r="W126" i="16"/>
  <c r="W127" i="16"/>
  <c r="W67" i="16"/>
  <c r="U69" i="16"/>
  <c r="W70" i="16"/>
  <c r="W73" i="16"/>
  <c r="U79" i="16"/>
  <c r="W83" i="16"/>
  <c r="U85" i="16"/>
  <c r="W86" i="16"/>
  <c r="W89" i="16"/>
  <c r="U83" i="16"/>
  <c r="W87" i="16"/>
  <c r="U89" i="16"/>
  <c r="C58" i="16"/>
  <c r="C57" i="16" s="1"/>
  <c r="W81" i="16"/>
  <c r="U87" i="16"/>
  <c r="V41" i="16"/>
  <c r="V43" i="16"/>
  <c r="V12" i="16"/>
  <c r="R59" i="16"/>
  <c r="L59" i="16"/>
  <c r="U63" i="16"/>
  <c r="V28" i="16"/>
  <c r="R20" i="16"/>
  <c r="W113" i="16"/>
  <c r="U116" i="16"/>
  <c r="W121" i="16"/>
  <c r="U124" i="16"/>
  <c r="U127" i="16"/>
  <c r="Q59" i="16"/>
  <c r="W61" i="16"/>
  <c r="U64" i="16"/>
  <c r="W69" i="16"/>
  <c r="U72" i="16"/>
  <c r="W77" i="16"/>
  <c r="U80" i="16"/>
  <c r="W85" i="16"/>
  <c r="U88" i="16"/>
  <c r="T90" i="16"/>
  <c r="R90" i="16"/>
  <c r="R30" i="16"/>
  <c r="V30" i="16" s="1"/>
  <c r="Q90" i="16"/>
  <c r="W93" i="16"/>
  <c r="U96" i="16"/>
  <c r="W101" i="16"/>
  <c r="U104" i="16"/>
  <c r="W109" i="16"/>
  <c r="W117" i="16"/>
  <c r="W125" i="16"/>
  <c r="V15" i="16"/>
  <c r="R13" i="16"/>
  <c r="V20" i="16"/>
  <c r="V42" i="16"/>
  <c r="R40" i="16"/>
  <c r="T59" i="16"/>
  <c r="U91" i="16"/>
  <c r="E11" i="16"/>
  <c r="G59" i="16"/>
  <c r="J57" i="16" l="1"/>
  <c r="V40" i="16"/>
  <c r="Q58" i="16"/>
  <c r="L58" i="16"/>
  <c r="U59" i="16"/>
  <c r="G58" i="16"/>
  <c r="U90" i="16"/>
  <c r="R11" i="16"/>
  <c r="R58" i="16"/>
  <c r="V13" i="16"/>
  <c r="E57" i="16"/>
  <c r="S11" i="16"/>
  <c r="W59" i="16"/>
  <c r="T58" i="16"/>
  <c r="W90" i="16"/>
  <c r="U58" i="16" l="1"/>
  <c r="W58" i="16"/>
  <c r="V11" i="16"/>
</calcChain>
</file>

<file path=xl/sharedStrings.xml><?xml version="1.0" encoding="utf-8"?>
<sst xmlns="http://schemas.openxmlformats.org/spreadsheetml/2006/main" count="824" uniqueCount="229">
  <si>
    <t>Ūkio subjektas: UAB "Nemėžio komunalininkas"</t>
  </si>
  <si>
    <t>Ataskaitinis laikotarpis: 2017-01-01 - 2018-01-01</t>
  </si>
  <si>
    <t>Eil. Nr.</t>
  </si>
  <si>
    <t>1.4.</t>
  </si>
  <si>
    <t>1.5.</t>
  </si>
  <si>
    <t>1.6.</t>
  </si>
  <si>
    <t>3.1.</t>
  </si>
  <si>
    <t>3.1.1.</t>
  </si>
  <si>
    <t>1.1.</t>
  </si>
  <si>
    <t>1.2.</t>
  </si>
  <si>
    <t>1.3.</t>
  </si>
  <si>
    <t>1.5.1.</t>
  </si>
  <si>
    <t>1.5.2.</t>
  </si>
  <si>
    <t>3.2.</t>
  </si>
  <si>
    <t>1.</t>
  </si>
  <si>
    <t>2.</t>
  </si>
  <si>
    <t>3.</t>
  </si>
  <si>
    <t>1.4.1.</t>
  </si>
  <si>
    <t>3.1.2.</t>
  </si>
  <si>
    <t>x</t>
  </si>
  <si>
    <t>1.2.1.</t>
  </si>
  <si>
    <t>1.2.2.</t>
  </si>
  <si>
    <t>3.1.3.</t>
  </si>
  <si>
    <t>3.1.4.</t>
  </si>
  <si>
    <t>3.1.5.</t>
  </si>
  <si>
    <t>3.1.6.</t>
  </si>
  <si>
    <t>3.1.7.</t>
  </si>
  <si>
    <t>3.1.8.</t>
  </si>
  <si>
    <t>3.1.9.</t>
  </si>
  <si>
    <t>3.2.1.</t>
  </si>
  <si>
    <t>3.2.2.</t>
  </si>
  <si>
    <t>1.3.1.</t>
  </si>
  <si>
    <t>1.3.2.</t>
  </si>
  <si>
    <t>1.3.3.</t>
  </si>
  <si>
    <t>1.6.1.</t>
  </si>
  <si>
    <t>1.6.2.</t>
  </si>
  <si>
    <t>1.6.3.</t>
  </si>
  <si>
    <t>1.3.4.</t>
  </si>
  <si>
    <t>1.3.5.</t>
  </si>
  <si>
    <t>1.3.6.</t>
  </si>
  <si>
    <t>1.3.7.</t>
  </si>
  <si>
    <t>1.3.8.</t>
  </si>
  <si>
    <t>1.3.9.</t>
  </si>
  <si>
    <t>1.2.3.</t>
  </si>
  <si>
    <t>1.2.4.</t>
  </si>
  <si>
    <t>1.2.5.</t>
  </si>
  <si>
    <t>1.2.6.</t>
  </si>
  <si>
    <t>Veiklos ir plėtros plano vykdymo ataskaita už ataskaitinį laikotarpį</t>
  </si>
  <si>
    <t>tūkst.Eur</t>
  </si>
  <si>
    <t>Geriamojo vandens tiekimo ir nuotekų tvarkymo, paviršinių nuotekų tvarkymo paslaugų kainų nustatymo metodikos 38 priedas</t>
  </si>
  <si>
    <t>Įsigytas (atstatytas) ilgalaikis turtas</t>
  </si>
  <si>
    <t>faktas</t>
  </si>
  <si>
    <t>Įvykdymas, %</t>
  </si>
  <si>
    <t>A. Nebaigta statyba laikotarpio pradžioje</t>
  </si>
  <si>
    <t xml:space="preserve">B. Ataskaitiniu laikotarpiu įvykdyti darbai  ir įsigytas ilgalaikis turtas </t>
  </si>
  <si>
    <t>C. Nebaigta statyba laikotarpio pabaigoje</t>
  </si>
  <si>
    <t>D. Pradėtas eksploatuoti ilgalaikis turtas</t>
  </si>
  <si>
    <t>Šaltinių panaudojimas</t>
  </si>
  <si>
    <t>Lėšų panaudojimas</t>
  </si>
  <si>
    <t>Pradėtas eksploatuoti ilgalaikis turtas</t>
  </si>
  <si>
    <t>Ilgalaikio turto įsigijimo šaltiniai</t>
  </si>
  <si>
    <t>Ilgalaikio turto nusidėvėjimo lėšos</t>
  </si>
  <si>
    <t>Valstybės subsidijų ir dotacijų lėšos</t>
  </si>
  <si>
    <t>Savivaldybės subsidijų ir dotacijų lėšos</t>
  </si>
  <si>
    <t>Paskolos investicijų projektams įgyvendinti</t>
  </si>
  <si>
    <t>1.4.2.</t>
  </si>
  <si>
    <t>1.4.3.</t>
  </si>
  <si>
    <t>1.4.4.</t>
  </si>
  <si>
    <t>1.4.5.</t>
  </si>
  <si>
    <t>1.4.6.</t>
  </si>
  <si>
    <t>1.4.7.</t>
  </si>
  <si>
    <t>1.4.8.</t>
  </si>
  <si>
    <t>1.4.9.</t>
  </si>
  <si>
    <t>Europos sąjungos fondų lėšos</t>
  </si>
  <si>
    <t>1.5.3.</t>
  </si>
  <si>
    <t>1.5.4.</t>
  </si>
  <si>
    <t>1.5.5.</t>
  </si>
  <si>
    <t>1.5.6.</t>
  </si>
  <si>
    <t>1.5.7.</t>
  </si>
  <si>
    <t>1.5.8.</t>
  </si>
  <si>
    <t>Kitos nuosavos lėšos</t>
  </si>
  <si>
    <t xml:space="preserve">    Ataskaitinio laikotarpio pelno dalis</t>
  </si>
  <si>
    <t xml:space="preserve">    Ataskaitinio laikotarpio pajamos už padidėjusią ir savitąją taršą</t>
  </si>
  <si>
    <t xml:space="preserve">   Ankstesniais laikotarpiais sukauptos piniginės lėšos</t>
  </si>
  <si>
    <t>1.6.4.</t>
  </si>
  <si>
    <t xml:space="preserve">   Kitos (įrašyti)</t>
  </si>
  <si>
    <t>1.6.5.</t>
  </si>
  <si>
    <t>1.6.6.</t>
  </si>
  <si>
    <t>1.6.7.</t>
  </si>
  <si>
    <t>Lėšų šaltinių ir lėšų panaudojimo balansas</t>
  </si>
  <si>
    <t>Investicijų ir plėtros projektams įgyvendinti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</si>
  <si>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</si>
  <si>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</si>
  <si>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</si>
  <si>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</si>
  <si>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</si>
  <si>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</si>
  <si>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</si>
  <si>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</si>
  <si>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</si>
  <si>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</si>
  <si>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</si>
  <si>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</si>
  <si>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</si>
  <si>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3.1.23.</t>
  </si>
  <si>
    <t>3.1.24.</t>
  </si>
  <si>
    <t>3.1.25.</t>
  </si>
  <si>
    <t>3.1.26.</t>
  </si>
  <si>
    <t>3.1.27.</t>
  </si>
  <si>
    <t>3.1.28.</t>
  </si>
  <si>
    <t>3.1.29.</t>
  </si>
  <si>
    <t>3.1.30.</t>
  </si>
  <si>
    <t>Ilgalaikiam turtui įsigyti ir atnaujinti (renovuoti)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</si>
  <si>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</si>
  <si>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</si>
  <si>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</si>
  <si>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</si>
  <si>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</si>
  <si>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</si>
  <si>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</si>
  <si>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</si>
  <si>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3.2.11.</t>
  </si>
  <si>
    <t>3.2.12.</t>
  </si>
  <si>
    <t>3.2.13.</t>
  </si>
  <si>
    <t>3.2.14.</t>
  </si>
  <si>
    <t>3.2.15.</t>
  </si>
  <si>
    <t>3.2.16.</t>
  </si>
  <si>
    <t>3.2.17.</t>
  </si>
  <si>
    <t>3.2.18.</t>
  </si>
  <si>
    <t>3.2.19.</t>
  </si>
  <si>
    <t>3.2.20.</t>
  </si>
  <si>
    <t>3.2.21.</t>
  </si>
  <si>
    <t>3.2.22.</t>
  </si>
  <si>
    <t>3.2.23.</t>
  </si>
  <si>
    <t>3.2.24.</t>
  </si>
  <si>
    <t>3.2.25.</t>
  </si>
  <si>
    <t>3.2.26.</t>
  </si>
  <si>
    <t>3.2.27.</t>
  </si>
  <si>
    <t>3.2.28.</t>
  </si>
  <si>
    <t>3.2.29.</t>
  </si>
  <si>
    <t>3.2.30.</t>
  </si>
  <si>
    <t>3.2.31.</t>
  </si>
  <si>
    <t>3.2.32.</t>
  </si>
  <si>
    <t>3.2.33.</t>
  </si>
  <si>
    <t>3.2.34.</t>
  </si>
  <si>
    <t>3.2.35.</t>
  </si>
  <si>
    <t>3.2.36.</t>
  </si>
  <si>
    <t>3.2.37.</t>
  </si>
  <si>
    <t>3.2.38.</t>
  </si>
  <si>
    <t>3.2.39.</t>
  </si>
  <si>
    <t>3.2.40.</t>
  </si>
  <si>
    <t>2017 m.</t>
  </si>
  <si>
    <t>2015 bazinių m. planas</t>
  </si>
  <si>
    <t>2015 m.</t>
  </si>
  <si>
    <t>2016 m.</t>
  </si>
  <si>
    <t>2016 bazinių m. planas</t>
  </si>
  <si>
    <t>2017 bazinių m. planas</t>
  </si>
  <si>
    <t>2015- 2017 bazinių m. planas</t>
  </si>
  <si>
    <t>2015 - 2017 m.</t>
  </si>
  <si>
    <t xml:space="preserve"> Lėšos I-projektui "Vandens tiekimo ir nuotekų tvarkymo infr.renov. ir plėtra Vilniau rajone"</t>
  </si>
  <si>
    <t xml:space="preserve"> Lėšos I-projektui "Van. tiekimo ir nuot. tvarkymo infr.renov. ir plėtra Vil. R."nebaigta statyba</t>
  </si>
  <si>
    <t xml:space="preserve"> Lėšos II-projektui "Van. tiekimo ir nuot. tvarkymo infr.renov. ir plėtra Vil. r."nebaigta statyba</t>
  </si>
  <si>
    <t>ES lėšos I-projektui "Vandens tiekimo ir nuotekų tvarkymo infr.renov. ir plėtra Vilniau rajone"</t>
  </si>
  <si>
    <t>ES lėšos I-projektui "Van. tiekimo ir nuotekų tvark. infr.renov. ir plėtra Vilniau rajone"nebaigta statyba</t>
  </si>
  <si>
    <t>ES lėšos II-projektui "Van. tiekimo ir nuotekų tvark. infr.renov. ir plėtra Vilniau rajone"nebaigta statyba</t>
  </si>
  <si>
    <t>Šumsko gyv.vandentiekio ir nuotekų tinklų statyba</t>
  </si>
  <si>
    <t>Vandentiekio tinklai 8,5 m, Valčiūnai ,Geležinkeliečių g.</t>
  </si>
  <si>
    <t>Nuotekų šalinimo slėginiai tinklai 19,56 m Valčiūnų k., Juodšilių sen.</t>
  </si>
  <si>
    <t>Nuotekų šalinimo  tinklai 9,64 m Valčiūnų k., Juodšilių  sen.</t>
  </si>
  <si>
    <t>Nuotekų šalinimų tinklai 52,21 m  Valčiūnų k., Juodšilių sen.</t>
  </si>
  <si>
    <t>Nuotekų šalinimo slėginiai tinklai 1055,29 m Valčiūnų k., Juodšilių sen.</t>
  </si>
  <si>
    <t>Nuotekų šalinimų tinklai 11,64 m  Valčiūnų k., Juodšilių sen.</t>
  </si>
  <si>
    <t>Dyzelinis generatorius</t>
  </si>
  <si>
    <t>Mobilus generatorius 37 kva/30 kW, 400v</t>
  </si>
  <si>
    <t>Nuotekų siurblys REXA CUT 26/S Mickūnai</t>
  </si>
  <si>
    <t>Automobilis Mersedes 413</t>
  </si>
  <si>
    <t>Vandens gręžinis Nr.545/955 Medininkai (remontas)</t>
  </si>
  <si>
    <t xml:space="preserve">Vandens nugeležinimo filtrų sumontavimas Mickūnų k. </t>
  </si>
  <si>
    <t>Gręžinio įrengimas Mickūnų mst.</t>
  </si>
  <si>
    <t>Vandens nugeležinimo įrenginis Veliučionių k.</t>
  </si>
  <si>
    <t>Automobilis MAN 18,280 JBP143</t>
  </si>
  <si>
    <t>Vandens nugeležinimo filtrų sumontavimas Vaidotų k.</t>
  </si>
  <si>
    <t>Šumsko gyv. vandentiekio tinklų statyba ir rekonstrukcija</t>
  </si>
  <si>
    <t xml:space="preserve">Šumsko gyv.  nuotekų tinklų statyba </t>
  </si>
  <si>
    <t>Grigaičių gyv. geriamojo vandens nugeležinimo sistemos įrengimas</t>
  </si>
  <si>
    <t xml:space="preserve"> Saviv.lėšos I-projektui "Van. tiekimo ir nuot. tvarkymo infr.renov. ir plėtra Vil. R."nebaigta statyba(kapitalo didinimui)</t>
  </si>
  <si>
    <t>Sav. lėšos II-projektui "Van. tiekimo ir nuot. tvarkymo infr.renov. ir plėtra Vil. r."nebaigta statyba(kapitalo didinimui)</t>
  </si>
  <si>
    <t>Lietaus kanalizacija Nemėžis (padidėjo pradinė vertė)</t>
  </si>
  <si>
    <t>Melekonių k. Vandentiekis -1601,07 m (padidėjo pradinė vertė)</t>
  </si>
  <si>
    <t>ES lėšos Galgių k. nebaigta statyba</t>
  </si>
  <si>
    <t>Aviženių nuotekų tinklai ir siurblinė ES-1 lėšos</t>
  </si>
  <si>
    <t>Mickūnų gyv. vandens gręžinio siurblių pakeitimas</t>
  </si>
  <si>
    <t>Nemėžio gyv. nuotekų perpumpavimo stoties siurblių pakeitimas</t>
  </si>
  <si>
    <t>Apskaitos prietaisai</t>
  </si>
  <si>
    <t>Siurblys XFT 81E VXPE 110/2 Kalveliai NS  (fekalinis bokštas)</t>
  </si>
  <si>
    <t>Membraninė oraputė</t>
  </si>
  <si>
    <t>Vamždžių valymo spiralių komplektas (5vnt)</t>
  </si>
  <si>
    <t>Siurblys TP50E107/7-3-400  (Nemėžio perpompavimo stotis)</t>
  </si>
  <si>
    <t>Žemės sklypas Mickūnų mst.</t>
  </si>
  <si>
    <t>Įmonės lėšos I-projektui "Van. tiekimo ir nuot.  tvarkymo infr.Viln.raj."nebaigtoje statyboje</t>
  </si>
  <si>
    <t>Įmonės lėšos II-projektui "Van. tiekimo ir nuot.  tvarkymo infr.Viln.raj."nebaigtoje statyboje</t>
  </si>
  <si>
    <t>Įmonės lėšos "Van. tiekimo ir nuot.  tvarkymo infrastrūktura Viln.raj."nebaigtoje statyboje</t>
  </si>
  <si>
    <t>Vėliučionių valymo įrenginių rekonstrukcija</t>
  </si>
  <si>
    <t>Vėliučionių k.geriamojo vandens nugeležinimo sistemos įrengimas</t>
  </si>
  <si>
    <t>Pastatas siurblinė, plotas -14,93m2 Nr.4196-2023-2069, Juodšiliai, A.Mickevičiaus g.9</t>
  </si>
  <si>
    <t>Lietaus kanalizacijos vamzdynai, ilgis -2141,05m(reg.įrašo Nr.44/293013, unikalus Nr. 4400-0436-5460)Vilniaus r.Pagirių k.</t>
  </si>
  <si>
    <t>Priešgaisrinis vandens rezervusras,talpa 200m3 (reg.įrašo Nr.44/28323, unikalus Nr.4400-0443-8659)Vilniaus r.Pagirių k.</t>
  </si>
  <si>
    <t>Vandens nugeležinimo įrenginis Veliučionio k.   (padidėjo pradinė vertė)</t>
  </si>
  <si>
    <t>Vandens nugeležinimo įrenginių sumontavimas Medininkų k.</t>
  </si>
  <si>
    <t>Vandens nugeležinimo filtrų sumontavimas  Mickūnų k.</t>
  </si>
  <si>
    <t>Gręžtinis vandens šulinis(gręžinys)-artezinis gręžinys Nr.4400-3071-6217 Juodšiliai, Šaltinio g.</t>
  </si>
  <si>
    <t>Siurblys ZXM Valčiūnai nuotekų siurblinė</t>
  </si>
  <si>
    <t>Siurblys 82AFU23.7A Valčiūnų perpompavimo stotis</t>
  </si>
  <si>
    <t xml:space="preserve">Siurblys 82AFU23.7A Valčiūnų </t>
  </si>
  <si>
    <t>Fekalinės kanalizacijos vamzdynai,ilgis 1049,10mNr.4400-0750-6254, Juodšilių k.,A.Mickevičiaus g,</t>
  </si>
  <si>
    <t>Šalto vandens tiekimo vamzdynai,ilgis 740,8m Nr.4400-0751-3780, 4400-0750-6410,4400-0750-6443,4400-0750-6354, Juodšilių k., A.Mickevičiaus g.</t>
  </si>
  <si>
    <t>Nuotekų šalinimo slėginiai tinklai -1055,29m, Valčiūnų k. un.Nr.4400-2458-2630  (padidėjo pradinė vertė)</t>
  </si>
  <si>
    <t>Vandens nugeležinimas Savičiunų k.</t>
  </si>
  <si>
    <t>Vandens nugeležinimas Valčiūnų k.</t>
  </si>
  <si>
    <t>Vandens nugeležinimas Kalvelių k.</t>
  </si>
  <si>
    <t>Vandens nugeležinimas 40 Totorių k.</t>
  </si>
  <si>
    <t>Oraputė BAH 20/30 Q-300m3/h H-50kpa</t>
  </si>
  <si>
    <t>Vėliučiuonių gyv. vandens bokšto demontavimas</t>
  </si>
  <si>
    <t>Grigaičių k. vandentiekio modernizavimas</t>
  </si>
  <si>
    <t>Vandentiekio ir nuotekų tinklai Sudervės g., Aviženiai</t>
  </si>
  <si>
    <t>Aviženių nuotekų tinklai ir siurblinė ES-1 projektas</t>
  </si>
  <si>
    <t>Artęzinių gręžinių remontas</t>
  </si>
  <si>
    <t>Skaidiškių vandentiekis ir nuotekų tinklai ir nuotekų valymo įrenginiai ES-2 lėšos</t>
  </si>
  <si>
    <t>Skaidiškių vandentiekis ir nuotekų tinklai ir valymo įrenginiai ES-2 projektas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</si>
</sst>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1"/>
      <name val="Calibri"/>
      <family val="2"/>
      <scheme val="minor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8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66">
    <xf numFmtId="0" fontId="0" fillId="0" borderId="0" xfId="0"/>
    <xf numFmtId="0" fontId="0" fillId="0" borderId="0" xfId="0"/>
    <xf numFmtId="0" fontId="4" fillId="0" borderId="0" xfId="0" applyFont="1"/>
    <xf numFmtId="4" fontId="1" fillId="2" borderId="10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Alignment="1">
      <alignment horizontal="center"/>
    </xf>
    <xf numFmtId="0" fontId="0" fillId="0" borderId="4" xfId="0" applyBorder="1"/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/>
    <xf numFmtId="0" fontId="4" fillId="0" borderId="0" xfId="0" applyFont="1" applyAlignment="1" applyProtection="1">
      <alignment horizontal="center" vertical="center"/>
      <protection hidden="1"/>
    </xf>
    <xf numFmtId="0" fontId="1" fillId="2" borderId="50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Protection="1"/>
    <xf numFmtId="0" fontId="15" fillId="0" borderId="14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wrapText="1"/>
    </xf>
    <xf numFmtId="0" fontId="2" fillId="2" borderId="51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5" fillId="2" borderId="15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wrapText="1"/>
    </xf>
    <xf numFmtId="0" fontId="15" fillId="2" borderId="13" xfId="0" applyFont="1" applyFill="1" applyBorder="1" applyAlignment="1" applyProtection="1">
      <alignment horizontal="center" vertical="center" wrapText="1"/>
    </xf>
    <xf numFmtId="0" fontId="2" fillId="2" borderId="55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vertical="center"/>
    </xf>
    <xf numFmtId="4" fontId="2" fillId="2" borderId="49" xfId="0" applyNumberFormat="1" applyFont="1" applyFill="1" applyBorder="1" applyAlignment="1" applyProtection="1">
      <alignment horizontal="center"/>
    </xf>
    <xf numFmtId="4" fontId="2" fillId="2" borderId="39" xfId="0" applyNumberFormat="1" applyFont="1" applyFill="1" applyBorder="1" applyAlignment="1" applyProtection="1">
      <alignment horizontal="center"/>
    </xf>
    <xf numFmtId="4" fontId="2" fillId="2" borderId="40" xfId="0" applyNumberFormat="1" applyFont="1" applyFill="1" applyBorder="1" applyAlignment="1" applyProtection="1">
      <alignment horizontal="center"/>
    </xf>
    <xf numFmtId="4" fontId="2" fillId="2" borderId="9" xfId="0" applyNumberFormat="1" applyFont="1" applyFill="1" applyBorder="1" applyAlignment="1" applyProtection="1">
      <alignment horizontal="center"/>
    </xf>
    <xf numFmtId="164" fontId="1" fillId="2" borderId="24" xfId="0" applyNumberFormat="1" applyFont="1" applyFill="1" applyBorder="1" applyAlignment="1" applyProtection="1">
      <alignment horizontal="center"/>
    </xf>
    <xf numFmtId="165" fontId="12" fillId="2" borderId="21" xfId="0" applyNumberFormat="1" applyFont="1" applyFill="1" applyBorder="1" applyAlignment="1" applyProtection="1">
      <alignment horizontal="center"/>
    </xf>
    <xf numFmtId="164" fontId="1" fillId="2" borderId="22" xfId="0" applyNumberFormat="1" applyFont="1" applyFill="1" applyBorder="1" applyAlignment="1" applyProtection="1">
      <alignment horizontal="center"/>
    </xf>
    <xf numFmtId="0" fontId="5" fillId="2" borderId="18" xfId="0" applyFont="1" applyFill="1" applyBorder="1" applyAlignment="1" applyProtection="1">
      <alignment vertical="center"/>
    </xf>
    <xf numFmtId="4" fontId="1" fillId="0" borderId="50" xfId="0" applyNumberFormat="1" applyFont="1" applyFill="1" applyBorder="1" applyAlignment="1" applyProtection="1">
      <alignment horizontal="center" vertical="center"/>
      <protection locked="0"/>
    </xf>
    <xf numFmtId="4" fontId="1" fillId="2" borderId="42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  <protection locked="0"/>
    </xf>
    <xf numFmtId="4" fontId="1" fillId="2" borderId="10" xfId="0" applyNumberFormat="1" applyFont="1" applyFill="1" applyBorder="1" applyAlignment="1" applyProtection="1">
      <alignment horizontal="center" vertical="center"/>
    </xf>
    <xf numFmtId="4" fontId="1" fillId="2" borderId="50" xfId="0" applyNumberFormat="1" applyFont="1" applyFill="1" applyBorder="1" applyAlignment="1" applyProtection="1">
      <alignment horizontal="center" vertical="center"/>
    </xf>
    <xf numFmtId="4" fontId="1" fillId="2" borderId="39" xfId="0" applyNumberFormat="1" applyFont="1" applyFill="1" applyBorder="1" applyAlignment="1" applyProtection="1">
      <alignment horizontal="center"/>
    </xf>
    <xf numFmtId="164" fontId="1" fillId="2" borderId="11" xfId="0" applyNumberFormat="1" applyFont="1" applyFill="1" applyBorder="1" applyAlignment="1" applyProtection="1">
      <alignment horizontal="center"/>
    </xf>
    <xf numFmtId="165" fontId="16" fillId="2" borderId="16" xfId="0" applyNumberFormat="1" applyFont="1" applyFill="1" applyBorder="1" applyAlignment="1" applyProtection="1">
      <alignment horizontal="center"/>
    </xf>
    <xf numFmtId="164" fontId="1" fillId="2" borderId="17" xfId="0" applyNumberFormat="1" applyFont="1" applyFill="1" applyBorder="1" applyAlignment="1" applyProtection="1">
      <alignment horizontal="center"/>
    </xf>
    <xf numFmtId="0" fontId="1" fillId="2" borderId="56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vertical="center"/>
    </xf>
    <xf numFmtId="4" fontId="1" fillId="2" borderId="28" xfId="0" applyNumberFormat="1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vertical="center"/>
      <protection locked="0"/>
    </xf>
    <xf numFmtId="4" fontId="1" fillId="2" borderId="50" xfId="0" applyNumberFormat="1" applyFont="1" applyFill="1" applyBorder="1" applyAlignment="1" applyProtection="1">
      <alignment horizontal="right" vertical="center"/>
    </xf>
    <xf numFmtId="4" fontId="1" fillId="2" borderId="39" xfId="0" applyNumberFormat="1" applyFont="1" applyFill="1" applyBorder="1" applyAlignment="1" applyProtection="1"/>
    <xf numFmtId="165" fontId="17" fillId="2" borderId="16" xfId="0" applyNumberFormat="1" applyFont="1" applyFill="1" applyBorder="1" applyAlignment="1" applyProtection="1">
      <alignment horizontal="right"/>
    </xf>
    <xf numFmtId="0" fontId="1" fillId="0" borderId="44" xfId="0" applyFont="1" applyFill="1" applyBorder="1" applyAlignment="1" applyProtection="1">
      <alignment vertical="center"/>
      <protection locked="0"/>
    </xf>
    <xf numFmtId="4" fontId="1" fillId="0" borderId="50" xfId="0" applyNumberFormat="1" applyFont="1" applyFill="1" applyBorder="1" applyAlignment="1" applyProtection="1">
      <alignment horizontal="right" vertical="center"/>
      <protection locked="0"/>
    </xf>
    <xf numFmtId="4" fontId="1" fillId="0" borderId="1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hidden="1"/>
    </xf>
    <xf numFmtId="4" fontId="1" fillId="0" borderId="50" xfId="0" applyNumberFormat="1" applyFont="1" applyFill="1" applyBorder="1" applyAlignment="1" applyProtection="1">
      <alignment vertical="center"/>
      <protection locked="0"/>
    </xf>
    <xf numFmtId="4" fontId="1" fillId="0" borderId="1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  <protection hidden="1"/>
    </xf>
    <xf numFmtId="4" fontId="1" fillId="2" borderId="56" xfId="0" applyNumberFormat="1" applyFont="1" applyFill="1" applyBorder="1" applyAlignment="1" applyProtection="1">
      <alignment horizontal="center" vertical="center"/>
    </xf>
    <xf numFmtId="4" fontId="1" fillId="2" borderId="52" xfId="0" applyNumberFormat="1" applyFont="1" applyFill="1" applyBorder="1" applyAlignment="1" applyProtection="1">
      <alignment horizontal="center" vertical="center"/>
    </xf>
    <xf numFmtId="4" fontId="1" fillId="2" borderId="43" xfId="0" applyNumberFormat="1" applyFont="1" applyFill="1" applyBorder="1" applyAlignment="1" applyProtection="1">
      <alignment horizontal="center" vertical="center"/>
    </xf>
    <xf numFmtId="4" fontId="1" fillId="2" borderId="25" xfId="0" applyNumberFormat="1" applyFont="1" applyFill="1" applyBorder="1" applyAlignment="1" applyProtection="1">
      <alignment horizontal="center" vertical="center"/>
    </xf>
    <xf numFmtId="164" fontId="1" fillId="2" borderId="12" xfId="0" applyNumberFormat="1" applyFont="1" applyFill="1" applyBorder="1" applyAlignment="1" applyProtection="1">
      <alignment horizontal="center"/>
    </xf>
    <xf numFmtId="164" fontId="1" fillId="2" borderId="26" xfId="0" applyNumberFormat="1" applyFont="1" applyFill="1" applyBorder="1" applyAlignment="1" applyProtection="1">
      <alignment horizontal="center"/>
    </xf>
    <xf numFmtId="0" fontId="5" fillId="2" borderId="44" xfId="1" applyFont="1" applyFill="1" applyBorder="1" applyAlignment="1" applyProtection="1">
      <alignment vertical="center" wrapText="1"/>
    </xf>
    <xf numFmtId="4" fontId="1" fillId="0" borderId="10" xfId="0" applyNumberFormat="1" applyFont="1" applyFill="1" applyBorder="1" applyAlignment="1" applyProtection="1">
      <alignment horizontal="center" vertical="center"/>
      <protection locked="0"/>
    </xf>
    <xf numFmtId="4" fontId="1" fillId="2" borderId="56" xfId="0" applyNumberFormat="1" applyFont="1" applyFill="1" applyBorder="1" applyAlignment="1" applyProtection="1">
      <alignment horizontal="right" vertical="center"/>
    </xf>
    <xf numFmtId="0" fontId="1" fillId="0" borderId="18" xfId="0" applyFont="1" applyFill="1" applyBorder="1" applyAlignment="1" applyProtection="1">
      <alignment vertical="center"/>
      <protection locked="0"/>
    </xf>
    <xf numFmtId="4" fontId="1" fillId="0" borderId="56" xfId="0" applyNumberFormat="1" applyFont="1" applyFill="1" applyBorder="1" applyAlignment="1" applyProtection="1">
      <alignment horizontal="center" vertical="center"/>
      <protection locked="0"/>
    </xf>
    <xf numFmtId="4" fontId="1" fillId="2" borderId="53" xfId="0" applyNumberFormat="1" applyFont="1" applyFill="1" applyBorder="1" applyAlignment="1" applyProtection="1">
      <alignment horizontal="center" vertical="center"/>
    </xf>
    <xf numFmtId="4" fontId="1" fillId="0" borderId="19" xfId="0" applyNumberFormat="1" applyFont="1" applyFill="1" applyBorder="1" applyAlignment="1" applyProtection="1">
      <alignment horizontal="center" vertical="center"/>
      <protection locked="0"/>
    </xf>
    <xf numFmtId="4" fontId="1" fillId="2" borderId="19" xfId="0" applyNumberFormat="1" applyFont="1" applyFill="1" applyBorder="1" applyAlignment="1" applyProtection="1">
      <alignment horizontal="center" vertical="center"/>
    </xf>
    <xf numFmtId="4" fontId="1" fillId="0" borderId="34" xfId="0" applyNumberFormat="1" applyFont="1" applyFill="1" applyBorder="1" applyAlignment="1" applyProtection="1">
      <alignment horizontal="center" vertical="center"/>
      <protection locked="0"/>
    </xf>
    <xf numFmtId="165" fontId="17" fillId="2" borderId="23" xfId="0" applyNumberFormat="1" applyFont="1" applyFill="1" applyBorder="1" applyAlignment="1" applyProtection="1">
      <alignment horizontal="right"/>
    </xf>
    <xf numFmtId="164" fontId="1" fillId="2" borderId="20" xfId="0" applyNumberFormat="1" applyFont="1" applyFill="1" applyBorder="1" applyAlignment="1" applyProtection="1">
      <alignment horizontal="center"/>
    </xf>
    <xf numFmtId="0" fontId="9" fillId="2" borderId="13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vertical="center"/>
    </xf>
    <xf numFmtId="4" fontId="9" fillId="2" borderId="13" xfId="0" applyNumberFormat="1" applyFont="1" applyFill="1" applyBorder="1" applyAlignment="1" applyProtection="1">
      <alignment horizontal="center" vertical="center"/>
    </xf>
    <xf numFmtId="4" fontId="1" fillId="2" borderId="51" xfId="0" applyNumberFormat="1" applyFont="1" applyFill="1" applyBorder="1" applyAlignment="1" applyProtection="1">
      <alignment horizontal="center" vertical="center"/>
    </xf>
    <xf numFmtId="4" fontId="9" fillId="2" borderId="51" xfId="0" applyNumberFormat="1" applyFont="1" applyFill="1" applyBorder="1" applyAlignment="1" applyProtection="1">
      <alignment horizontal="center" vertical="center"/>
    </xf>
    <xf numFmtId="4" fontId="1" fillId="2" borderId="7" xfId="0" applyNumberFormat="1" applyFont="1" applyFill="1" applyBorder="1" applyAlignment="1" applyProtection="1">
      <alignment horizontal="center" vertical="center"/>
    </xf>
    <xf numFmtId="4" fontId="4" fillId="2" borderId="13" xfId="0" applyNumberFormat="1" applyFont="1" applyFill="1" applyBorder="1" applyAlignment="1" applyProtection="1">
      <alignment horizontal="center"/>
    </xf>
    <xf numFmtId="4" fontId="1" fillId="2" borderId="46" xfId="0" applyNumberFormat="1" applyFont="1" applyFill="1" applyBorder="1" applyAlignment="1" applyProtection="1">
      <alignment horizontal="center" vertical="center"/>
    </xf>
    <xf numFmtId="4" fontId="1" fillId="2" borderId="7" xfId="0" applyNumberFormat="1" applyFont="1" applyFill="1" applyBorder="1" applyAlignment="1" applyProtection="1">
      <alignment horizontal="center"/>
    </xf>
    <xf numFmtId="4" fontId="1" fillId="2" borderId="13" xfId="0" applyNumberFormat="1" applyFont="1" applyFill="1" applyBorder="1" applyAlignment="1" applyProtection="1">
      <alignment horizontal="center" vertical="center"/>
    </xf>
    <xf numFmtId="4" fontId="1" fillId="2" borderId="37" xfId="0" applyNumberFormat="1" applyFont="1" applyFill="1" applyBorder="1" applyAlignment="1" applyProtection="1">
      <alignment horizontal="center" vertical="center"/>
    </xf>
    <xf numFmtId="4" fontId="1" fillId="2" borderId="36" xfId="0" applyNumberFormat="1" applyFont="1" applyFill="1" applyBorder="1" applyAlignment="1" applyProtection="1">
      <alignment horizontal="center" vertical="center"/>
    </xf>
    <xf numFmtId="164" fontId="1" fillId="2" borderId="36" xfId="0" applyNumberFormat="1" applyFont="1" applyFill="1" applyBorder="1" applyAlignment="1" applyProtection="1">
      <alignment horizontal="center"/>
    </xf>
    <xf numFmtId="4" fontId="1" fillId="2" borderId="41" xfId="0" applyNumberFormat="1" applyFont="1" applyFill="1" applyBorder="1" applyAlignment="1" applyProtection="1">
      <alignment horizontal="center"/>
    </xf>
    <xf numFmtId="165" fontId="1" fillId="2" borderId="45" xfId="0" applyNumberFormat="1" applyFont="1" applyFill="1" applyBorder="1" applyAlignment="1" applyProtection="1">
      <alignment horizontal="center"/>
    </xf>
    <xf numFmtId="0" fontId="9" fillId="2" borderId="29" xfId="0" applyFont="1" applyFill="1" applyBorder="1" applyAlignment="1" applyProtection="1">
      <alignment horizontal="center" vertical="center"/>
    </xf>
    <xf numFmtId="0" fontId="8" fillId="2" borderId="49" xfId="0" applyFont="1" applyFill="1" applyBorder="1" applyAlignment="1" applyProtection="1">
      <alignment vertical="center"/>
    </xf>
    <xf numFmtId="4" fontId="2" fillId="2" borderId="49" xfId="0" applyNumberFormat="1" applyFont="1" applyFill="1" applyBorder="1" applyAlignment="1" applyProtection="1">
      <alignment horizontal="center" vertical="center"/>
    </xf>
    <xf numFmtId="4" fontId="2" fillId="2" borderId="21" xfId="0" applyNumberFormat="1" applyFont="1" applyFill="1" applyBorder="1" applyAlignment="1" applyProtection="1">
      <alignment horizontal="center" vertical="center"/>
    </xf>
    <xf numFmtId="4" fontId="2" fillId="2" borderId="35" xfId="0" applyNumberFormat="1" applyFont="1" applyFill="1" applyBorder="1" applyAlignment="1" applyProtection="1">
      <alignment horizontal="center" vertical="center"/>
    </xf>
    <xf numFmtId="4" fontId="2" fillId="2" borderId="31" xfId="0" applyNumberFormat="1" applyFont="1" applyFill="1" applyBorder="1" applyAlignment="1" applyProtection="1">
      <alignment horizontal="center" vertical="center"/>
    </xf>
    <xf numFmtId="4" fontId="2" fillId="2" borderId="55" xfId="0" applyNumberFormat="1" applyFont="1" applyFill="1" applyBorder="1" applyAlignment="1" applyProtection="1">
      <alignment horizontal="center" vertical="center"/>
    </xf>
    <xf numFmtId="4" fontId="2" fillId="2" borderId="29" xfId="0" applyNumberFormat="1" applyFont="1" applyFill="1" applyBorder="1" applyAlignment="1" applyProtection="1">
      <alignment horizontal="center" vertical="center"/>
    </xf>
    <xf numFmtId="4" fontId="9" fillId="2" borderId="21" xfId="0" applyNumberFormat="1" applyFont="1" applyFill="1" applyBorder="1" applyAlignment="1" applyProtection="1">
      <alignment horizontal="center" vertical="center"/>
    </xf>
    <xf numFmtId="4" fontId="2" fillId="2" borderId="8" xfId="0" applyNumberFormat="1" applyFont="1" applyFill="1" applyBorder="1" applyAlignment="1" applyProtection="1">
      <alignment horizontal="center" vertical="center"/>
    </xf>
    <xf numFmtId="4" fontId="2" fillId="2" borderId="22" xfId="0" applyNumberFormat="1" applyFont="1" applyFill="1" applyBorder="1" applyAlignment="1" applyProtection="1">
      <alignment horizontal="center" vertical="center"/>
    </xf>
    <xf numFmtId="165" fontId="2" fillId="2" borderId="38" xfId="0" applyNumberFormat="1" applyFont="1" applyFill="1" applyBorder="1" applyAlignment="1" applyProtection="1">
      <alignment horizontal="center"/>
    </xf>
    <xf numFmtId="0" fontId="1" fillId="2" borderId="27" xfId="0" applyFont="1" applyFill="1" applyBorder="1" applyAlignment="1" applyProtection="1">
      <alignment horizontal="center" vertical="center"/>
    </xf>
    <xf numFmtId="0" fontId="5" fillId="2" borderId="50" xfId="0" applyFont="1" applyFill="1" applyBorder="1" applyAlignment="1" applyProtection="1">
      <alignment vertical="center"/>
    </xf>
    <xf numFmtId="4" fontId="9" fillId="2" borderId="50" xfId="0" applyNumberFormat="1" applyFont="1" applyFill="1" applyBorder="1" applyAlignment="1" applyProtection="1">
      <alignment horizontal="center" vertical="center"/>
    </xf>
    <xf numFmtId="4" fontId="9" fillId="2" borderId="42" xfId="0" applyNumberFormat="1" applyFont="1" applyFill="1" applyBorder="1" applyAlignment="1" applyProtection="1">
      <alignment horizontal="center" vertical="center"/>
    </xf>
    <xf numFmtId="4" fontId="9" fillId="2" borderId="28" xfId="0" applyNumberFormat="1" applyFont="1" applyFill="1" applyBorder="1" applyAlignment="1" applyProtection="1">
      <alignment horizontal="center" vertical="center"/>
    </xf>
    <xf numFmtId="4" fontId="9" fillId="2" borderId="27" xfId="0" applyNumberFormat="1" applyFont="1" applyFill="1" applyBorder="1" applyAlignment="1" applyProtection="1">
      <alignment horizontal="center" vertical="center"/>
    </xf>
    <xf numFmtId="4" fontId="9" fillId="2" borderId="16" xfId="0" applyNumberFormat="1" applyFont="1" applyFill="1" applyBorder="1" applyAlignment="1" applyProtection="1">
      <alignment horizontal="center" vertical="center"/>
    </xf>
    <xf numFmtId="4" fontId="9" fillId="2" borderId="10" xfId="0" applyNumberFormat="1" applyFont="1" applyFill="1" applyBorder="1" applyAlignment="1" applyProtection="1">
      <alignment horizontal="center" vertical="center"/>
    </xf>
    <xf numFmtId="4" fontId="9" fillId="2" borderId="17" xfId="0" applyNumberFormat="1" applyFont="1" applyFill="1" applyBorder="1" applyAlignment="1" applyProtection="1">
      <alignment horizontal="center" vertical="center"/>
    </xf>
    <xf numFmtId="165" fontId="9" fillId="2" borderId="17" xfId="0" applyNumberFormat="1" applyFont="1" applyFill="1" applyBorder="1" applyAlignment="1" applyProtection="1">
      <alignment horizontal="center"/>
    </xf>
    <xf numFmtId="16" fontId="1" fillId="2" borderId="27" xfId="0" applyNumberFormat="1" applyFont="1" applyFill="1" applyBorder="1" applyAlignment="1" applyProtection="1">
      <alignment horizontal="center" vertical="center"/>
    </xf>
    <xf numFmtId="0" fontId="1" fillId="0" borderId="50" xfId="0" applyFont="1" applyFill="1" applyBorder="1" applyAlignment="1" applyProtection="1">
      <alignment vertical="center"/>
      <protection locked="0"/>
    </xf>
    <xf numFmtId="4" fontId="1" fillId="0" borderId="42" xfId="0" applyNumberFormat="1" applyFont="1" applyFill="1" applyBorder="1" applyAlignment="1" applyProtection="1">
      <alignment horizontal="right" vertical="center"/>
      <protection locked="0"/>
    </xf>
    <xf numFmtId="4" fontId="1" fillId="2" borderId="27" xfId="0" applyNumberFormat="1" applyFont="1" applyFill="1" applyBorder="1" applyAlignment="1" applyProtection="1">
      <alignment horizontal="right" vertical="center"/>
    </xf>
    <xf numFmtId="4" fontId="1" fillId="2" borderId="16" xfId="0" applyNumberFormat="1" applyFont="1" applyFill="1" applyBorder="1" applyAlignment="1" applyProtection="1">
      <alignment horizontal="center" vertical="center"/>
    </xf>
    <xf numFmtId="4" fontId="10" fillId="2" borderId="17" xfId="0" applyNumberFormat="1" applyFont="1" applyFill="1" applyBorder="1" applyAlignment="1" applyProtection="1">
      <alignment vertical="center"/>
    </xf>
    <xf numFmtId="10" fontId="18" fillId="2" borderId="30" xfId="1" applyNumberFormat="1" applyFont="1" applyFill="1" applyBorder="1" applyAlignment="1" applyProtection="1">
      <alignment horizontal="right" wrapText="1"/>
    </xf>
    <xf numFmtId="0" fontId="1" fillId="2" borderId="11" xfId="0" applyFont="1" applyFill="1" applyBorder="1" applyAlignment="1" applyProtection="1">
      <alignment horizontal="center" vertical="center"/>
    </xf>
    <xf numFmtId="16" fontId="1" fillId="2" borderId="11" xfId="0" applyNumberFormat="1" applyFont="1" applyFill="1" applyBorder="1" applyAlignment="1" applyProtection="1">
      <alignment horizontal="center" vertical="center"/>
    </xf>
    <xf numFmtId="0" fontId="1" fillId="0" borderId="50" xfId="0" applyFont="1" applyFill="1" applyBorder="1" applyAlignment="1" applyProtection="1">
      <alignment vertical="center" wrapText="1"/>
      <protection locked="0"/>
    </xf>
    <xf numFmtId="0" fontId="1" fillId="0" borderId="56" xfId="0" applyFont="1" applyFill="1" applyBorder="1" applyAlignment="1" applyProtection="1">
      <alignment vertical="center" wrapText="1"/>
      <protection locked="0"/>
    </xf>
    <xf numFmtId="14" fontId="1" fillId="2" borderId="27" xfId="0" applyNumberFormat="1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vertical="center"/>
      <protection locked="0"/>
    </xf>
    <xf numFmtId="4" fontId="1" fillId="0" borderId="54" xfId="0" applyNumberFormat="1" applyFont="1" applyFill="1" applyBorder="1" applyAlignment="1" applyProtection="1">
      <alignment vertical="center"/>
      <protection locked="0"/>
    </xf>
    <xf numFmtId="4" fontId="1" fillId="0" borderId="53" xfId="0" applyNumberFormat="1" applyFont="1" applyFill="1" applyBorder="1" applyAlignment="1" applyProtection="1">
      <alignment vertical="center"/>
      <protection locked="0"/>
    </xf>
    <xf numFmtId="4" fontId="1" fillId="0" borderId="34" xfId="0" applyNumberFormat="1" applyFont="1" applyFill="1" applyBorder="1" applyAlignment="1" applyProtection="1">
      <alignment vertical="center"/>
      <protection locked="0"/>
    </xf>
    <xf numFmtId="4" fontId="1" fillId="2" borderId="54" xfId="0" applyNumberFormat="1" applyFont="1" applyFill="1" applyBorder="1" applyAlignment="1" applyProtection="1">
      <alignment horizontal="right" vertical="center"/>
    </xf>
    <xf numFmtId="4" fontId="1" fillId="2" borderId="57" xfId="0" applyNumberFormat="1" applyFont="1" applyFill="1" applyBorder="1" applyAlignment="1" applyProtection="1">
      <alignment horizontal="right" vertical="center"/>
    </xf>
    <xf numFmtId="4" fontId="1" fillId="2" borderId="23" xfId="0" applyNumberFormat="1" applyFont="1" applyFill="1" applyBorder="1" applyAlignment="1" applyProtection="1">
      <alignment horizontal="center" vertical="center"/>
    </xf>
    <xf numFmtId="4" fontId="1" fillId="2" borderId="19" xfId="0" applyNumberFormat="1" applyFont="1" applyFill="1" applyBorder="1" applyAlignment="1" applyProtection="1">
      <alignment horizontal="right" vertical="center"/>
    </xf>
    <xf numFmtId="4" fontId="10" fillId="2" borderId="20" xfId="0" applyNumberFormat="1" applyFont="1" applyFill="1" applyBorder="1" applyAlignment="1" applyProtection="1">
      <alignment vertical="center"/>
    </xf>
    <xf numFmtId="10" fontId="18" fillId="2" borderId="33" xfId="1" applyNumberFormat="1" applyFont="1" applyFill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Border="1"/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Border="1" applyAlignment="1">
      <alignment horizontal="center"/>
    </xf>
    <xf numFmtId="0" fontId="15" fillId="0" borderId="55" xfId="0" applyFont="1" applyFill="1" applyBorder="1" applyAlignment="1" applyProtection="1">
      <alignment horizontal="center" vertical="center" wrapText="1"/>
      <protection locked="0"/>
    </xf>
    <xf numFmtId="0" fontId="15" fillId="0" borderId="54" xfId="0" applyFont="1" applyFill="1" applyBorder="1" applyAlignment="1" applyProtection="1">
      <alignment horizontal="center" vertical="center" wrapText="1"/>
      <protection locked="0"/>
    </xf>
    <xf numFmtId="0" fontId="14" fillId="2" borderId="47" xfId="0" applyFont="1" applyFill="1" applyBorder="1" applyAlignment="1" applyProtection="1">
      <alignment horizontal="center" vertical="center" wrapText="1"/>
    </xf>
    <xf numFmtId="0" fontId="14" fillId="2" borderId="48" xfId="0" applyFont="1" applyFill="1" applyBorder="1" applyAlignment="1" applyProtection="1">
      <alignment horizontal="center" vertical="center" wrapText="1"/>
    </xf>
    <xf numFmtId="0" fontId="15" fillId="2" borderId="47" xfId="0" applyFont="1" applyFill="1" applyBorder="1" applyAlignment="1" applyProtection="1">
      <alignment horizontal="center" vertical="center"/>
    </xf>
    <xf numFmtId="0" fontId="15" fillId="2" borderId="48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horizontal="left" vertical="center" wrapText="1"/>
    </xf>
    <xf numFmtId="0" fontId="15" fillId="0" borderId="15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5" fillId="0" borderId="6" xfId="0" applyFont="1" applyFill="1" applyBorder="1" applyAlignment="1" applyProtection="1">
      <alignment horizontal="right" vertical="center" wrapText="1"/>
      <protection locked="0"/>
    </xf>
    <xf numFmtId="0" fontId="15" fillId="0" borderId="14" xfId="0" applyFont="1" applyFill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right"/>
    </xf>
    <xf numFmtId="0" fontId="15" fillId="0" borderId="47" xfId="0" applyFont="1" applyFill="1" applyBorder="1" applyAlignment="1" applyProtection="1">
      <alignment horizontal="center" vertical="center" wrapText="1"/>
      <protection locked="0"/>
    </xf>
    <xf numFmtId="0" fontId="15" fillId="0" borderId="48" xfId="0" applyFont="1" applyFill="1" applyBorder="1" applyAlignment="1" applyProtection="1">
      <alignment horizontal="center" vertical="center" wrapText="1"/>
      <protection locked="0"/>
    </xf>
    <xf numFmtId="0" fontId="15" fillId="2" borderId="6" xfId="0" applyNumberFormat="1" applyFont="1" applyFill="1" applyBorder="1" applyAlignment="1" applyProtection="1">
      <alignment horizontal="center" vertical="center" wrapText="1"/>
    </xf>
    <xf numFmtId="0" fontId="15" fillId="2" borderId="15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0000"/>
  </sheetPr>
  <dimension ref="A1:AF137"/>
  <sheetViews>
    <sheetView tabSelected="1" topLeftCell="A4" zoomScale="85" zoomScaleNormal="85" workbookViewId="0">
      <selection activeCell="Q44" sqref="Q44"/>
    </sheetView>
  </sheetViews>
  <sheetFormatPr defaultRowHeight="15" x14ac:dyDescent="0.25"/>
  <cols>
    <col min="1" max="1" width="5.7109375" style="1" customWidth="1"/>
    <col min="2" max="2" width="51" style="1" customWidth="1"/>
    <col min="3" max="3" width="15" style="1" customWidth="1"/>
    <col min="4" max="7" width="12.85546875" style="1" customWidth="1"/>
    <col min="8" max="8" width="16.140625" style="1" customWidth="1"/>
    <col min="9" max="12" width="12.85546875" style="1" customWidth="1"/>
    <col min="13" max="13" width="16.42578125" style="1" customWidth="1"/>
    <col min="14" max="17" width="12.140625" style="1" customWidth="1"/>
    <col min="18" max="18" width="16.140625" style="1" customWidth="1"/>
    <col min="19" max="19" width="11.42578125" style="1" customWidth="1"/>
    <col min="20" max="20" width="12.5703125" style="1" customWidth="1"/>
    <col min="21" max="21" width="14.5703125" style="1" customWidth="1"/>
    <col min="22" max="22" width="10.7109375" style="1" customWidth="1"/>
    <col min="23" max="23" width="10.85546875" style="1" customWidth="1"/>
    <col min="24" max="24" width="4.7109375" style="1" customWidth="1"/>
    <col min="26" max="26" width="17.28515625" style="1" customWidth="1"/>
  </cols>
  <sheetData>
    <row r="1" spans="1:32" s="1" customFormat="1" x14ac:dyDescent="0.2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1"/>
    </row>
    <row r="2" spans="1:32" s="1" customFormat="1" x14ac:dyDescent="0.25">
      <c r="A2" s="149" t="s">
        <v>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1"/>
    </row>
    <row r="3" spans="1:32" s="1" customFormat="1" x14ac:dyDescent="0.25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</row>
    <row r="4" spans="1:32" s="1" customForma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32" s="1" customFormat="1" x14ac:dyDescent="0.25">
      <c r="A5" s="155" t="s">
        <v>47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7"/>
    </row>
    <row r="6" spans="1:32" s="1" customForma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8" spans="1:32" s="1" customFormat="1" ht="15.75" thickBot="1" x14ac:dyDescent="0.3">
      <c r="A8" s="160" t="s">
        <v>48</v>
      </c>
      <c r="B8" s="160"/>
      <c r="C8" s="7"/>
      <c r="D8" s="7"/>
      <c r="E8" s="7"/>
      <c r="F8" s="7"/>
      <c r="G8" s="7"/>
      <c r="H8" s="13"/>
      <c r="I8" s="13"/>
      <c r="J8" s="13"/>
      <c r="K8" s="13"/>
      <c r="L8" s="13"/>
      <c r="M8" s="13"/>
      <c r="N8" s="13"/>
      <c r="O8" s="13"/>
      <c r="P8" s="161" t="s">
        <v>49</v>
      </c>
      <c r="Q8" s="161"/>
      <c r="R8" s="161"/>
      <c r="S8" s="161"/>
      <c r="T8" s="161"/>
      <c r="U8" s="161"/>
      <c r="V8" s="161"/>
      <c r="W8" s="161"/>
      <c r="X8" s="13"/>
      <c r="Y8" s="13"/>
      <c r="Z8" s="2"/>
      <c r="AA8" s="2"/>
      <c r="AB8" s="2"/>
      <c r="AC8" s="2"/>
      <c r="AD8" s="2"/>
      <c r="AE8" s="2"/>
      <c r="AF8" s="2"/>
    </row>
    <row r="9" spans="1:32" s="1" customFormat="1" ht="24.75" customHeight="1" thickBot="1" x14ac:dyDescent="0.3">
      <c r="A9" s="143" t="s">
        <v>2</v>
      </c>
      <c r="B9" s="145" t="s">
        <v>50</v>
      </c>
      <c r="C9" s="141" t="s">
        <v>152</v>
      </c>
      <c r="D9" s="158" t="s">
        <v>153</v>
      </c>
      <c r="E9" s="159"/>
      <c r="F9" s="147" t="s">
        <v>51</v>
      </c>
      <c r="G9" s="148"/>
      <c r="H9" s="141" t="s">
        <v>155</v>
      </c>
      <c r="I9" s="158" t="s">
        <v>154</v>
      </c>
      <c r="J9" s="159"/>
      <c r="K9" s="147" t="s">
        <v>51</v>
      </c>
      <c r="L9" s="148"/>
      <c r="M9" s="141" t="s">
        <v>156</v>
      </c>
      <c r="N9" s="158" t="s">
        <v>151</v>
      </c>
      <c r="O9" s="159"/>
      <c r="P9" s="147" t="s">
        <v>51</v>
      </c>
      <c r="Q9" s="148"/>
      <c r="R9" s="162" t="s">
        <v>157</v>
      </c>
      <c r="S9" s="158" t="s">
        <v>158</v>
      </c>
      <c r="T9" s="159"/>
      <c r="U9" s="14" t="s">
        <v>51</v>
      </c>
      <c r="V9" s="164" t="s">
        <v>52</v>
      </c>
      <c r="W9" s="165"/>
      <c r="X9" s="13"/>
      <c r="Y9" s="13"/>
      <c r="Z9" s="15"/>
      <c r="AA9" s="2"/>
      <c r="AB9" s="2"/>
      <c r="AC9" s="2"/>
      <c r="AD9" s="2"/>
      <c r="AE9" s="2"/>
      <c r="AF9" s="2"/>
    </row>
    <row r="10" spans="1:32" s="1" customFormat="1" ht="118.5" customHeight="1" thickBot="1" x14ac:dyDescent="0.3">
      <c r="A10" s="144"/>
      <c r="B10" s="146"/>
      <c r="C10" s="142"/>
      <c r="D10" s="16" t="s">
        <v>53</v>
      </c>
      <c r="E10" s="17" t="s">
        <v>54</v>
      </c>
      <c r="F10" s="17" t="s">
        <v>55</v>
      </c>
      <c r="G10" s="17" t="s">
        <v>56</v>
      </c>
      <c r="H10" s="142"/>
      <c r="I10" s="16" t="s">
        <v>53</v>
      </c>
      <c r="J10" s="17" t="s">
        <v>54</v>
      </c>
      <c r="K10" s="17" t="s">
        <v>55</v>
      </c>
      <c r="L10" s="17" t="s">
        <v>56</v>
      </c>
      <c r="M10" s="142"/>
      <c r="N10" s="16" t="s">
        <v>53</v>
      </c>
      <c r="O10" s="17" t="s">
        <v>54</v>
      </c>
      <c r="P10" s="17" t="s">
        <v>55</v>
      </c>
      <c r="Q10" s="17" t="s">
        <v>56</v>
      </c>
      <c r="R10" s="163"/>
      <c r="S10" s="18" t="s">
        <v>57</v>
      </c>
      <c r="T10" s="19" t="s">
        <v>58</v>
      </c>
      <c r="U10" s="19" t="s">
        <v>59</v>
      </c>
      <c r="V10" s="20" t="s">
        <v>57</v>
      </c>
      <c r="W10" s="20" t="s">
        <v>58</v>
      </c>
      <c r="X10" s="13"/>
      <c r="Y10" s="13"/>
      <c r="Z10" s="15"/>
      <c r="AA10" s="2"/>
      <c r="AB10" s="2"/>
      <c r="AC10" s="2"/>
      <c r="AD10" s="2"/>
      <c r="AE10" s="2"/>
      <c r="AF10" s="2"/>
    </row>
    <row r="11" spans="1:32" s="1" customFormat="1" x14ac:dyDescent="0.25">
      <c r="A11" s="21" t="s">
        <v>14</v>
      </c>
      <c r="B11" s="22" t="s">
        <v>60</v>
      </c>
      <c r="C11" s="23">
        <f>SUM(C12,C13,C20,C30,C40,C49)</f>
        <v>192.59800000000001</v>
      </c>
      <c r="D11" s="24" t="s">
        <v>19</v>
      </c>
      <c r="E11" s="25">
        <f>SUM(E12,E13,E20,E30,E40,E49)</f>
        <v>1835.4870000000001</v>
      </c>
      <c r="F11" s="26" t="s">
        <v>19</v>
      </c>
      <c r="G11" s="25">
        <f>SUM(G12,G13,G20,G30,G40,G49)</f>
        <v>320.48099999999999</v>
      </c>
      <c r="H11" s="23">
        <f>SUM(H12,H13,H20,H30,H40,H49)</f>
        <v>492.35399999999998</v>
      </c>
      <c r="I11" s="24" t="s">
        <v>19</v>
      </c>
      <c r="J11" s="25">
        <f>SUM(J12,J13,J20,J30,J40,J49)</f>
        <v>2499.1193000000003</v>
      </c>
      <c r="K11" s="26" t="s">
        <v>19</v>
      </c>
      <c r="L11" s="25">
        <f>SUM(L12,L13,L20,L30,L40,L49)</f>
        <v>552.99630000000002</v>
      </c>
      <c r="M11" s="23">
        <f>SUM(M12,M13,M20,M30,M40,M49)</f>
        <v>304.101</v>
      </c>
      <c r="N11" s="24" t="s">
        <v>19</v>
      </c>
      <c r="O11" s="25">
        <f>SUM(O12,O13,O20,O30,O40,O49)</f>
        <v>2084.5094300000001</v>
      </c>
      <c r="P11" s="26" t="s">
        <v>19</v>
      </c>
      <c r="Q11" s="25">
        <f>SUM(Q12,Q13,Q20,Q30,Q40,Q49)</f>
        <v>3077.3448200000003</v>
      </c>
      <c r="R11" s="23">
        <f>SUM(R12,R13,R20,R30,R40,R49)</f>
        <v>989.05299999999988</v>
      </c>
      <c r="S11" s="24">
        <f>SUM(E11,J11,O11)</f>
        <v>6419.1157300000004</v>
      </c>
      <c r="T11" s="27" t="s">
        <v>19</v>
      </c>
      <c r="U11" s="27" t="s">
        <v>19</v>
      </c>
      <c r="V11" s="28">
        <f>IFERROR(S11/R11,"0")</f>
        <v>6.490163550386078</v>
      </c>
      <c r="W11" s="29" t="s">
        <v>19</v>
      </c>
      <c r="X11" s="13"/>
      <c r="Y11" s="13"/>
      <c r="Z11" s="2"/>
      <c r="AA11" s="2"/>
      <c r="AB11" s="2"/>
      <c r="AC11" s="2"/>
      <c r="AD11" s="2"/>
      <c r="AE11" s="2"/>
      <c r="AF11" s="2"/>
    </row>
    <row r="12" spans="1:32" s="1" customFormat="1" x14ac:dyDescent="0.25">
      <c r="A12" s="11" t="s">
        <v>8</v>
      </c>
      <c r="B12" s="30" t="s">
        <v>61</v>
      </c>
      <c r="C12" s="31">
        <v>18.826000000000001</v>
      </c>
      <c r="D12" s="32" t="s">
        <v>19</v>
      </c>
      <c r="E12" s="33">
        <v>10.121</v>
      </c>
      <c r="F12" s="34" t="s">
        <v>19</v>
      </c>
      <c r="G12" s="33">
        <v>10.121</v>
      </c>
      <c r="H12" s="31">
        <v>57.923999999999999</v>
      </c>
      <c r="I12" s="32" t="s">
        <v>19</v>
      </c>
      <c r="J12" s="33">
        <v>1107.825</v>
      </c>
      <c r="K12" s="34" t="s">
        <v>19</v>
      </c>
      <c r="L12" s="33">
        <v>543.83600000000001</v>
      </c>
      <c r="M12" s="31">
        <v>14.481</v>
      </c>
      <c r="N12" s="32" t="s">
        <v>19</v>
      </c>
      <c r="O12" s="33">
        <v>645.87909000000002</v>
      </c>
      <c r="P12" s="34" t="s">
        <v>19</v>
      </c>
      <c r="Q12" s="33">
        <v>474.19866999999999</v>
      </c>
      <c r="R12" s="35">
        <f>SUM(C12,H12,M12)</f>
        <v>91.230999999999995</v>
      </c>
      <c r="S12" s="36">
        <f>SUM(E12,J12,O12)</f>
        <v>1763.8250900000003</v>
      </c>
      <c r="T12" s="37" t="s">
        <v>19</v>
      </c>
      <c r="U12" s="37" t="s">
        <v>19</v>
      </c>
      <c r="V12" s="38">
        <f t="shared" ref="V12:V56" si="0">IFERROR(S12/R12,"0")</f>
        <v>19.333615656958713</v>
      </c>
      <c r="W12" s="39" t="s">
        <v>19</v>
      </c>
      <c r="X12" s="4"/>
      <c r="Y12" s="4"/>
      <c r="Z12" s="8"/>
      <c r="AA12" s="8"/>
      <c r="AB12" s="8"/>
      <c r="AC12" s="8"/>
      <c r="AD12" s="8"/>
      <c r="AE12" s="8"/>
      <c r="AF12" s="8"/>
    </row>
    <row r="13" spans="1:32" s="1" customFormat="1" x14ac:dyDescent="0.25">
      <c r="A13" s="40" t="s">
        <v>9</v>
      </c>
      <c r="B13" s="41" t="s">
        <v>62</v>
      </c>
      <c r="C13" s="35">
        <f>SUM(C14:C19)</f>
        <v>0</v>
      </c>
      <c r="D13" s="32" t="s">
        <v>19</v>
      </c>
      <c r="E13" s="42">
        <f>SUM(E14:E19)</f>
        <v>0</v>
      </c>
      <c r="F13" s="34" t="s">
        <v>19</v>
      </c>
      <c r="G13" s="42">
        <f>SUM(G14:G19)</f>
        <v>0</v>
      </c>
      <c r="H13" s="35">
        <f>SUM(H14:H19)</f>
        <v>0</v>
      </c>
      <c r="I13" s="32" t="s">
        <v>19</v>
      </c>
      <c r="J13" s="42">
        <f>SUM(J14:J19)</f>
        <v>0</v>
      </c>
      <c r="K13" s="34" t="s">
        <v>19</v>
      </c>
      <c r="L13" s="42">
        <f>SUM(L14:L19)</f>
        <v>0</v>
      </c>
      <c r="M13" s="35">
        <f>SUM(M14:M19)</f>
        <v>0</v>
      </c>
      <c r="N13" s="32" t="s">
        <v>19</v>
      </c>
      <c r="O13" s="42">
        <f>SUM(O14:O19)</f>
        <v>0</v>
      </c>
      <c r="P13" s="34" t="s">
        <v>19</v>
      </c>
      <c r="Q13" s="42">
        <f>SUM(Q14:Q19)</f>
        <v>0</v>
      </c>
      <c r="R13" s="35">
        <f>SUM(R14:R19)</f>
        <v>0</v>
      </c>
      <c r="S13" s="36">
        <f>SUM(E13,J13,O13)</f>
        <v>0</v>
      </c>
      <c r="T13" s="37" t="s">
        <v>19</v>
      </c>
      <c r="U13" s="37" t="s">
        <v>19</v>
      </c>
      <c r="V13" s="38" t="str">
        <f t="shared" si="0"/>
        <v>0</v>
      </c>
      <c r="W13" s="39" t="s">
        <v>19</v>
      </c>
      <c r="X13" s="4"/>
      <c r="Y13" s="4"/>
      <c r="Z13" s="8"/>
      <c r="AA13" s="8"/>
      <c r="AB13" s="8"/>
      <c r="AC13" s="8"/>
      <c r="AD13" s="8"/>
      <c r="AE13" s="8"/>
      <c r="AF13" s="8"/>
    </row>
    <row r="14" spans="1:32" s="1" customFormat="1" x14ac:dyDescent="0.25">
      <c r="A14" s="40" t="s">
        <v>20</v>
      </c>
      <c r="B14" s="43"/>
      <c r="C14" s="31"/>
      <c r="D14" s="32" t="s">
        <v>19</v>
      </c>
      <c r="E14" s="33"/>
      <c r="F14" s="34" t="s">
        <v>19</v>
      </c>
      <c r="G14" s="33"/>
      <c r="H14" s="31"/>
      <c r="I14" s="32" t="s">
        <v>19</v>
      </c>
      <c r="J14" s="33"/>
      <c r="K14" s="34" t="s">
        <v>19</v>
      </c>
      <c r="L14" s="33"/>
      <c r="M14" s="31"/>
      <c r="N14" s="32" t="s">
        <v>19</v>
      </c>
      <c r="O14" s="33"/>
      <c r="P14" s="34" t="s">
        <v>19</v>
      </c>
      <c r="Q14" s="33"/>
      <c r="R14" s="44">
        <f>SUM(C14,H14,M14)</f>
        <v>0</v>
      </c>
      <c r="S14" s="45">
        <f>SUM(E14,J14,O14)</f>
        <v>0</v>
      </c>
      <c r="T14" s="37" t="s">
        <v>19</v>
      </c>
      <c r="U14" s="37" t="s">
        <v>19</v>
      </c>
      <c r="V14" s="46" t="str">
        <f t="shared" si="0"/>
        <v>0</v>
      </c>
      <c r="W14" s="39" t="s">
        <v>19</v>
      </c>
      <c r="X14" s="4"/>
      <c r="Y14" s="4"/>
      <c r="Z14" s="8"/>
      <c r="AA14" s="8"/>
      <c r="AB14" s="8"/>
      <c r="AC14" s="8"/>
      <c r="AD14" s="8"/>
      <c r="AE14" s="8"/>
      <c r="AF14" s="8"/>
    </row>
    <row r="15" spans="1:32" s="1" customFormat="1" x14ac:dyDescent="0.25">
      <c r="A15" s="40" t="s">
        <v>21</v>
      </c>
      <c r="B15" s="43"/>
      <c r="C15" s="31"/>
      <c r="D15" s="32" t="s">
        <v>19</v>
      </c>
      <c r="E15" s="33"/>
      <c r="F15" s="34" t="s">
        <v>19</v>
      </c>
      <c r="G15" s="33"/>
      <c r="H15" s="31"/>
      <c r="I15" s="32" t="s">
        <v>19</v>
      </c>
      <c r="J15" s="33"/>
      <c r="K15" s="34" t="s">
        <v>19</v>
      </c>
      <c r="L15" s="33"/>
      <c r="M15" s="31"/>
      <c r="N15" s="32" t="s">
        <v>19</v>
      </c>
      <c r="O15" s="33"/>
      <c r="P15" s="34" t="s">
        <v>19</v>
      </c>
      <c r="Q15" s="33"/>
      <c r="R15" s="44">
        <f t="shared" ref="R15:R19" si="1">SUM(C15,H15,M15)</f>
        <v>0</v>
      </c>
      <c r="S15" s="45">
        <f t="shared" ref="S15:S19" si="2">SUM(E15,J15,O15)</f>
        <v>0</v>
      </c>
      <c r="T15" s="37" t="s">
        <v>19</v>
      </c>
      <c r="U15" s="37" t="s">
        <v>19</v>
      </c>
      <c r="V15" s="46" t="str">
        <f t="shared" si="0"/>
        <v>0</v>
      </c>
      <c r="W15" s="39" t="s">
        <v>19</v>
      </c>
      <c r="X15" s="4"/>
      <c r="Y15" s="4"/>
      <c r="Z15" s="8"/>
      <c r="AA15" s="8"/>
      <c r="AB15" s="8"/>
      <c r="AC15" s="8"/>
      <c r="AD15" s="8"/>
      <c r="AE15" s="8"/>
      <c r="AF15" s="8"/>
    </row>
    <row r="16" spans="1:32" s="1" customFormat="1" x14ac:dyDescent="0.25">
      <c r="A16" s="40" t="s">
        <v>43</v>
      </c>
      <c r="B16" s="43"/>
      <c r="C16" s="31"/>
      <c r="D16" s="32" t="s">
        <v>19</v>
      </c>
      <c r="E16" s="33"/>
      <c r="F16" s="34" t="s">
        <v>19</v>
      </c>
      <c r="G16" s="33"/>
      <c r="H16" s="31"/>
      <c r="I16" s="32" t="s">
        <v>19</v>
      </c>
      <c r="J16" s="33"/>
      <c r="K16" s="34" t="s">
        <v>19</v>
      </c>
      <c r="L16" s="33"/>
      <c r="M16" s="31"/>
      <c r="N16" s="32" t="s">
        <v>19</v>
      </c>
      <c r="O16" s="33"/>
      <c r="P16" s="34" t="s">
        <v>19</v>
      </c>
      <c r="Q16" s="33"/>
      <c r="R16" s="44">
        <f t="shared" si="1"/>
        <v>0</v>
      </c>
      <c r="S16" s="45">
        <f t="shared" si="2"/>
        <v>0</v>
      </c>
      <c r="T16" s="37" t="s">
        <v>19</v>
      </c>
      <c r="U16" s="37" t="s">
        <v>19</v>
      </c>
      <c r="V16" s="46" t="str">
        <f t="shared" si="0"/>
        <v>0</v>
      </c>
      <c r="W16" s="39" t="s">
        <v>19</v>
      </c>
      <c r="X16" s="4"/>
      <c r="Y16" s="4"/>
      <c r="Z16" s="8"/>
      <c r="AA16" s="8"/>
      <c r="AB16" s="8"/>
      <c r="AC16" s="8"/>
      <c r="AD16" s="8"/>
      <c r="AE16" s="8"/>
      <c r="AF16" s="8"/>
    </row>
    <row r="17" spans="1:32" s="1" customFormat="1" x14ac:dyDescent="0.25">
      <c r="A17" s="40" t="s">
        <v>44</v>
      </c>
      <c r="B17" s="47"/>
      <c r="C17" s="48"/>
      <c r="D17" s="32" t="s">
        <v>19</v>
      </c>
      <c r="E17" s="49"/>
      <c r="F17" s="34" t="s">
        <v>19</v>
      </c>
      <c r="G17" s="49"/>
      <c r="H17" s="48"/>
      <c r="I17" s="32" t="s">
        <v>19</v>
      </c>
      <c r="J17" s="49"/>
      <c r="K17" s="34" t="s">
        <v>19</v>
      </c>
      <c r="L17" s="49"/>
      <c r="M17" s="48"/>
      <c r="N17" s="32" t="s">
        <v>19</v>
      </c>
      <c r="O17" s="49"/>
      <c r="P17" s="34" t="s">
        <v>19</v>
      </c>
      <c r="Q17" s="49"/>
      <c r="R17" s="44">
        <f t="shared" si="1"/>
        <v>0</v>
      </c>
      <c r="S17" s="45">
        <f t="shared" si="2"/>
        <v>0</v>
      </c>
      <c r="T17" s="37" t="s">
        <v>19</v>
      </c>
      <c r="U17" s="37" t="s">
        <v>19</v>
      </c>
      <c r="V17" s="46" t="str">
        <f t="shared" si="0"/>
        <v>0</v>
      </c>
      <c r="W17" s="39" t="s">
        <v>19</v>
      </c>
      <c r="X17" s="50"/>
      <c r="Y17" s="50"/>
      <c r="Z17" s="51"/>
      <c r="AA17" s="51"/>
      <c r="AB17" s="51"/>
      <c r="AC17" s="51"/>
      <c r="AD17" s="51"/>
      <c r="AE17" s="51"/>
      <c r="AF17" s="51"/>
    </row>
    <row r="18" spans="1:32" s="1" customFormat="1" x14ac:dyDescent="0.25">
      <c r="A18" s="40" t="s">
        <v>45</v>
      </c>
      <c r="B18" s="47"/>
      <c r="C18" s="48"/>
      <c r="D18" s="32" t="s">
        <v>19</v>
      </c>
      <c r="E18" s="49"/>
      <c r="F18" s="34" t="s">
        <v>19</v>
      </c>
      <c r="G18" s="49"/>
      <c r="H18" s="48"/>
      <c r="I18" s="32" t="s">
        <v>19</v>
      </c>
      <c r="J18" s="49"/>
      <c r="K18" s="34" t="s">
        <v>19</v>
      </c>
      <c r="L18" s="49"/>
      <c r="M18" s="48"/>
      <c r="N18" s="32" t="s">
        <v>19</v>
      </c>
      <c r="O18" s="49"/>
      <c r="P18" s="34" t="s">
        <v>19</v>
      </c>
      <c r="Q18" s="49"/>
      <c r="R18" s="44">
        <f t="shared" si="1"/>
        <v>0</v>
      </c>
      <c r="S18" s="45">
        <f t="shared" si="2"/>
        <v>0</v>
      </c>
      <c r="T18" s="37" t="s">
        <v>19</v>
      </c>
      <c r="U18" s="37" t="s">
        <v>19</v>
      </c>
      <c r="V18" s="46" t="str">
        <f t="shared" si="0"/>
        <v>0</v>
      </c>
      <c r="W18" s="39" t="s">
        <v>19</v>
      </c>
      <c r="X18" s="50"/>
      <c r="Y18" s="50"/>
      <c r="Z18" s="51"/>
      <c r="AA18" s="51"/>
      <c r="AB18" s="51"/>
      <c r="AC18" s="51"/>
      <c r="AD18" s="51"/>
      <c r="AE18" s="51"/>
      <c r="AF18" s="51"/>
    </row>
    <row r="19" spans="1:32" s="1" customFormat="1" x14ac:dyDescent="0.25">
      <c r="A19" s="40" t="s">
        <v>46</v>
      </c>
      <c r="B19" s="47"/>
      <c r="C19" s="48"/>
      <c r="D19" s="32" t="s">
        <v>19</v>
      </c>
      <c r="E19" s="49"/>
      <c r="F19" s="34" t="s">
        <v>19</v>
      </c>
      <c r="G19" s="49"/>
      <c r="H19" s="48"/>
      <c r="I19" s="32" t="s">
        <v>19</v>
      </c>
      <c r="J19" s="49"/>
      <c r="K19" s="34" t="s">
        <v>19</v>
      </c>
      <c r="L19" s="49"/>
      <c r="M19" s="48"/>
      <c r="N19" s="32" t="s">
        <v>19</v>
      </c>
      <c r="O19" s="49"/>
      <c r="P19" s="34" t="s">
        <v>19</v>
      </c>
      <c r="Q19" s="49"/>
      <c r="R19" s="44">
        <f t="shared" si="1"/>
        <v>0</v>
      </c>
      <c r="S19" s="45">
        <f t="shared" si="2"/>
        <v>0</v>
      </c>
      <c r="T19" s="37" t="s">
        <v>19</v>
      </c>
      <c r="U19" s="37" t="s">
        <v>19</v>
      </c>
      <c r="V19" s="46" t="str">
        <f t="shared" si="0"/>
        <v>0</v>
      </c>
      <c r="W19" s="39" t="s">
        <v>19</v>
      </c>
      <c r="X19" s="50"/>
      <c r="Y19" s="50"/>
      <c r="Z19" s="51"/>
      <c r="AA19" s="51"/>
      <c r="AB19" s="51"/>
      <c r="AC19" s="51"/>
      <c r="AD19" s="51"/>
      <c r="AE19" s="51"/>
      <c r="AF19" s="51"/>
    </row>
    <row r="20" spans="1:32" s="1" customFormat="1" x14ac:dyDescent="0.25">
      <c r="A20" s="40" t="s">
        <v>10</v>
      </c>
      <c r="B20" s="41" t="s">
        <v>63</v>
      </c>
      <c r="C20" s="35">
        <f>SUM(C21:C29)</f>
        <v>28.962</v>
      </c>
      <c r="D20" s="32" t="s">
        <v>19</v>
      </c>
      <c r="E20" s="42">
        <f>SUM(E21:E29)</f>
        <v>291.54899999999998</v>
      </c>
      <c r="F20" s="34" t="s">
        <v>19</v>
      </c>
      <c r="G20" s="42">
        <f>SUM(G21:G29)</f>
        <v>213.285</v>
      </c>
      <c r="H20" s="35">
        <f>SUM(H21:H29)</f>
        <v>0</v>
      </c>
      <c r="I20" s="32" t="s">
        <v>19</v>
      </c>
      <c r="J20" s="42">
        <f>SUM(J21:J29)</f>
        <v>9.1602999999999994</v>
      </c>
      <c r="K20" s="34" t="s">
        <v>19</v>
      </c>
      <c r="L20" s="42">
        <f>SUM(L21:L29)</f>
        <v>9.1602999999999994</v>
      </c>
      <c r="M20" s="35">
        <f>SUM(M21:M29)</f>
        <v>0</v>
      </c>
      <c r="N20" s="32" t="s">
        <v>19</v>
      </c>
      <c r="O20" s="42">
        <f>SUM(O21:O29)</f>
        <v>0</v>
      </c>
      <c r="P20" s="34" t="s">
        <v>19</v>
      </c>
      <c r="Q20" s="42">
        <f>SUM(Q21:Q29)</f>
        <v>0</v>
      </c>
      <c r="R20" s="35">
        <f>SUM(R21:R29)</f>
        <v>28.962</v>
      </c>
      <c r="S20" s="36">
        <f>SUM(E20,J20,O20)</f>
        <v>300.70929999999998</v>
      </c>
      <c r="T20" s="37" t="s">
        <v>19</v>
      </c>
      <c r="U20" s="37" t="s">
        <v>19</v>
      </c>
      <c r="V20" s="38">
        <f t="shared" si="0"/>
        <v>10.382891374905048</v>
      </c>
      <c r="W20" s="39" t="s">
        <v>19</v>
      </c>
      <c r="X20" s="4"/>
      <c r="Y20" s="4"/>
      <c r="Z20" s="8"/>
      <c r="AA20" s="8"/>
      <c r="AB20" s="8"/>
      <c r="AC20" s="8"/>
      <c r="AD20" s="8"/>
      <c r="AE20" s="8"/>
      <c r="AF20" s="8"/>
    </row>
    <row r="21" spans="1:32" s="1" customFormat="1" x14ac:dyDescent="0.25">
      <c r="A21" s="40" t="s">
        <v>31</v>
      </c>
      <c r="B21" s="43" t="s">
        <v>63</v>
      </c>
      <c r="C21" s="31">
        <v>28.962</v>
      </c>
      <c r="D21" s="32" t="s">
        <v>19</v>
      </c>
      <c r="E21" s="33">
        <v>127.71599999999999</v>
      </c>
      <c r="F21" s="34" t="s">
        <v>19</v>
      </c>
      <c r="G21" s="33">
        <v>127.71599999999999</v>
      </c>
      <c r="H21" s="31"/>
      <c r="I21" s="32" t="s">
        <v>19</v>
      </c>
      <c r="J21" s="33">
        <v>9.1602999999999994</v>
      </c>
      <c r="K21" s="34" t="s">
        <v>19</v>
      </c>
      <c r="L21" s="33">
        <v>9.1602999999999994</v>
      </c>
      <c r="M21" s="31"/>
      <c r="N21" s="32" t="s">
        <v>19</v>
      </c>
      <c r="O21" s="33"/>
      <c r="P21" s="34" t="s">
        <v>19</v>
      </c>
      <c r="Q21" s="33"/>
      <c r="R21" s="44">
        <f>SUM(C21,H21,M21)</f>
        <v>28.962</v>
      </c>
      <c r="S21" s="45">
        <f>SUM(E21,J21,O21)</f>
        <v>136.87629999999999</v>
      </c>
      <c r="T21" s="37" t="s">
        <v>19</v>
      </c>
      <c r="U21" s="37" t="s">
        <v>19</v>
      </c>
      <c r="V21" s="46">
        <f t="shared" si="0"/>
        <v>4.726065188868172</v>
      </c>
      <c r="W21" s="39" t="s">
        <v>19</v>
      </c>
      <c r="X21" s="4"/>
      <c r="Y21" s="4"/>
      <c r="Z21" s="8"/>
      <c r="AA21" s="8"/>
      <c r="AB21" s="8"/>
      <c r="AC21" s="8"/>
      <c r="AD21" s="8"/>
      <c r="AE21" s="8"/>
      <c r="AF21" s="8"/>
    </row>
    <row r="22" spans="1:32" s="1" customFormat="1" x14ac:dyDescent="0.25">
      <c r="A22" s="40" t="s">
        <v>32</v>
      </c>
      <c r="B22" s="43" t="s">
        <v>159</v>
      </c>
      <c r="C22" s="31">
        <v>0</v>
      </c>
      <c r="D22" s="32" t="s">
        <v>19</v>
      </c>
      <c r="E22" s="33">
        <v>85.569000000000003</v>
      </c>
      <c r="F22" s="34" t="s">
        <v>19</v>
      </c>
      <c r="G22" s="33">
        <v>85.569000000000003</v>
      </c>
      <c r="H22" s="31"/>
      <c r="I22" s="32" t="s">
        <v>19</v>
      </c>
      <c r="J22" s="33"/>
      <c r="K22" s="34" t="s">
        <v>19</v>
      </c>
      <c r="L22" s="33"/>
      <c r="M22" s="31"/>
      <c r="N22" s="32" t="s">
        <v>19</v>
      </c>
      <c r="O22" s="33"/>
      <c r="P22" s="34" t="s">
        <v>19</v>
      </c>
      <c r="Q22" s="33"/>
      <c r="R22" s="44">
        <f t="shared" ref="R22:R29" si="3">SUM(C22,H22,M22)</f>
        <v>0</v>
      </c>
      <c r="S22" s="45">
        <f t="shared" ref="S22:S29" si="4">SUM(E22,J22,O22)</f>
        <v>85.569000000000003</v>
      </c>
      <c r="T22" s="37" t="s">
        <v>19</v>
      </c>
      <c r="U22" s="37" t="s">
        <v>19</v>
      </c>
      <c r="V22" s="46" t="str">
        <f t="shared" si="0"/>
        <v>0</v>
      </c>
      <c r="W22" s="39" t="s">
        <v>19</v>
      </c>
      <c r="X22" s="4"/>
      <c r="Y22" s="4"/>
      <c r="Z22" s="8"/>
      <c r="AA22" s="8"/>
      <c r="AB22" s="8"/>
      <c r="AC22" s="8"/>
      <c r="AD22" s="8"/>
      <c r="AE22" s="8"/>
      <c r="AF22" s="8"/>
    </row>
    <row r="23" spans="1:32" s="1" customFormat="1" x14ac:dyDescent="0.25">
      <c r="A23" s="40" t="s">
        <v>33</v>
      </c>
      <c r="B23" s="43" t="s">
        <v>160</v>
      </c>
      <c r="C23" s="31">
        <v>0</v>
      </c>
      <c r="D23" s="32" t="s">
        <v>19</v>
      </c>
      <c r="E23" s="33">
        <v>78.263999999999996</v>
      </c>
      <c r="F23" s="34" t="s">
        <v>19</v>
      </c>
      <c r="G23" s="33">
        <v>0</v>
      </c>
      <c r="H23" s="31"/>
      <c r="I23" s="32" t="s">
        <v>19</v>
      </c>
      <c r="J23" s="33"/>
      <c r="K23" s="34" t="s">
        <v>19</v>
      </c>
      <c r="L23" s="33"/>
      <c r="M23" s="31"/>
      <c r="N23" s="32" t="s">
        <v>19</v>
      </c>
      <c r="O23" s="33"/>
      <c r="P23" s="34" t="s">
        <v>19</v>
      </c>
      <c r="Q23" s="33"/>
      <c r="R23" s="44">
        <f t="shared" si="3"/>
        <v>0</v>
      </c>
      <c r="S23" s="45">
        <f t="shared" si="4"/>
        <v>78.263999999999996</v>
      </c>
      <c r="T23" s="37" t="s">
        <v>19</v>
      </c>
      <c r="U23" s="37" t="s">
        <v>19</v>
      </c>
      <c r="V23" s="46" t="str">
        <f t="shared" si="0"/>
        <v>0</v>
      </c>
      <c r="W23" s="39" t="s">
        <v>19</v>
      </c>
      <c r="X23" s="4"/>
      <c r="Y23" s="4"/>
      <c r="Z23" s="8"/>
      <c r="AA23" s="8"/>
      <c r="AB23" s="8"/>
      <c r="AC23" s="8"/>
      <c r="AD23" s="8"/>
      <c r="AE23" s="8"/>
      <c r="AF23" s="8"/>
    </row>
    <row r="24" spans="1:32" s="1" customFormat="1" x14ac:dyDescent="0.25">
      <c r="A24" s="40" t="s">
        <v>37</v>
      </c>
      <c r="B24" s="43" t="s">
        <v>161</v>
      </c>
      <c r="C24" s="31">
        <v>0</v>
      </c>
      <c r="D24" s="32" t="s">
        <v>19</v>
      </c>
      <c r="E24" s="33">
        <v>0</v>
      </c>
      <c r="F24" s="34" t="s">
        <v>19</v>
      </c>
      <c r="G24" s="33">
        <v>0</v>
      </c>
      <c r="H24" s="31"/>
      <c r="I24" s="32" t="s">
        <v>19</v>
      </c>
      <c r="J24" s="33"/>
      <c r="K24" s="34" t="s">
        <v>19</v>
      </c>
      <c r="L24" s="33"/>
      <c r="M24" s="31"/>
      <c r="N24" s="32" t="s">
        <v>19</v>
      </c>
      <c r="O24" s="33"/>
      <c r="P24" s="34" t="s">
        <v>19</v>
      </c>
      <c r="Q24" s="33"/>
      <c r="R24" s="44">
        <f t="shared" si="3"/>
        <v>0</v>
      </c>
      <c r="S24" s="45">
        <f t="shared" si="4"/>
        <v>0</v>
      </c>
      <c r="T24" s="37" t="s">
        <v>19</v>
      </c>
      <c r="U24" s="37" t="s">
        <v>19</v>
      </c>
      <c r="V24" s="46" t="str">
        <f t="shared" si="0"/>
        <v>0</v>
      </c>
      <c r="W24" s="39" t="s">
        <v>19</v>
      </c>
      <c r="X24" s="4"/>
      <c r="Y24" s="4"/>
      <c r="Z24" s="8"/>
      <c r="AA24" s="8"/>
      <c r="AB24" s="8"/>
      <c r="AC24" s="8"/>
      <c r="AD24" s="8"/>
      <c r="AE24" s="8"/>
      <c r="AF24" s="8"/>
    </row>
    <row r="25" spans="1:32" s="1" customFormat="1" x14ac:dyDescent="0.25">
      <c r="A25" s="40" t="s">
        <v>38</v>
      </c>
      <c r="B25" s="43"/>
      <c r="C25" s="31"/>
      <c r="D25" s="32" t="s">
        <v>19</v>
      </c>
      <c r="E25" s="33">
        <v>0</v>
      </c>
      <c r="F25" s="34" t="s">
        <v>19</v>
      </c>
      <c r="G25" s="33"/>
      <c r="H25" s="31"/>
      <c r="I25" s="32" t="s">
        <v>19</v>
      </c>
      <c r="J25" s="33"/>
      <c r="K25" s="34" t="s">
        <v>19</v>
      </c>
      <c r="L25" s="33"/>
      <c r="M25" s="31"/>
      <c r="N25" s="32" t="s">
        <v>19</v>
      </c>
      <c r="O25" s="33"/>
      <c r="P25" s="34" t="s">
        <v>19</v>
      </c>
      <c r="Q25" s="33"/>
      <c r="R25" s="44">
        <f t="shared" si="3"/>
        <v>0</v>
      </c>
      <c r="S25" s="45">
        <f t="shared" si="4"/>
        <v>0</v>
      </c>
      <c r="T25" s="37" t="s">
        <v>19</v>
      </c>
      <c r="U25" s="37" t="s">
        <v>19</v>
      </c>
      <c r="V25" s="46" t="str">
        <f t="shared" si="0"/>
        <v>0</v>
      </c>
      <c r="W25" s="39" t="s">
        <v>19</v>
      </c>
      <c r="X25" s="4"/>
      <c r="Y25" s="4"/>
      <c r="Z25" s="8"/>
      <c r="AA25" s="8"/>
      <c r="AB25" s="8"/>
      <c r="AC25" s="8"/>
      <c r="AD25" s="8"/>
      <c r="AE25" s="8"/>
      <c r="AF25" s="8"/>
    </row>
    <row r="26" spans="1:32" s="1" customFormat="1" x14ac:dyDescent="0.25">
      <c r="A26" s="40" t="s">
        <v>39</v>
      </c>
      <c r="B26" s="43"/>
      <c r="C26" s="31"/>
      <c r="D26" s="32" t="s">
        <v>19</v>
      </c>
      <c r="E26" s="33">
        <v>0</v>
      </c>
      <c r="F26" s="34" t="s">
        <v>19</v>
      </c>
      <c r="G26" s="33"/>
      <c r="H26" s="31"/>
      <c r="I26" s="32" t="s">
        <v>19</v>
      </c>
      <c r="J26" s="33"/>
      <c r="K26" s="34" t="s">
        <v>19</v>
      </c>
      <c r="L26" s="33"/>
      <c r="M26" s="31"/>
      <c r="N26" s="32" t="s">
        <v>19</v>
      </c>
      <c r="O26" s="33"/>
      <c r="P26" s="34" t="s">
        <v>19</v>
      </c>
      <c r="Q26" s="33"/>
      <c r="R26" s="44">
        <f t="shared" si="3"/>
        <v>0</v>
      </c>
      <c r="S26" s="45">
        <f t="shared" si="4"/>
        <v>0</v>
      </c>
      <c r="T26" s="37" t="s">
        <v>19</v>
      </c>
      <c r="U26" s="37" t="s">
        <v>19</v>
      </c>
      <c r="V26" s="46" t="str">
        <f t="shared" si="0"/>
        <v>0</v>
      </c>
      <c r="W26" s="39" t="s">
        <v>19</v>
      </c>
      <c r="X26" s="4"/>
      <c r="Y26" s="4"/>
      <c r="Z26" s="8"/>
      <c r="AA26" s="8"/>
      <c r="AB26" s="8"/>
      <c r="AC26" s="8"/>
      <c r="AD26" s="8"/>
      <c r="AE26" s="8"/>
      <c r="AF26" s="8"/>
    </row>
    <row r="27" spans="1:32" s="1" customFormat="1" x14ac:dyDescent="0.25">
      <c r="A27" s="40" t="s">
        <v>40</v>
      </c>
      <c r="B27" s="47"/>
      <c r="C27" s="52"/>
      <c r="D27" s="32" t="s">
        <v>19</v>
      </c>
      <c r="E27" s="53"/>
      <c r="F27" s="34" t="s">
        <v>19</v>
      </c>
      <c r="G27" s="53"/>
      <c r="H27" s="52"/>
      <c r="I27" s="32" t="s">
        <v>19</v>
      </c>
      <c r="J27" s="53"/>
      <c r="K27" s="34" t="s">
        <v>19</v>
      </c>
      <c r="L27" s="53"/>
      <c r="M27" s="52"/>
      <c r="N27" s="32" t="s">
        <v>19</v>
      </c>
      <c r="O27" s="53"/>
      <c r="P27" s="34" t="s">
        <v>19</v>
      </c>
      <c r="Q27" s="53"/>
      <c r="R27" s="44">
        <f t="shared" si="3"/>
        <v>0</v>
      </c>
      <c r="S27" s="45">
        <f t="shared" si="4"/>
        <v>0</v>
      </c>
      <c r="T27" s="37" t="s">
        <v>19</v>
      </c>
      <c r="U27" s="37" t="s">
        <v>19</v>
      </c>
      <c r="V27" s="46" t="str">
        <f t="shared" si="0"/>
        <v>0</v>
      </c>
      <c r="W27" s="39" t="s">
        <v>19</v>
      </c>
      <c r="X27" s="50"/>
      <c r="Y27" s="50"/>
      <c r="Z27" s="51"/>
      <c r="AA27" s="51"/>
      <c r="AB27" s="51"/>
      <c r="AC27" s="51"/>
      <c r="AD27" s="51"/>
      <c r="AE27" s="51"/>
      <c r="AF27" s="51"/>
    </row>
    <row r="28" spans="1:32" s="1" customFormat="1" x14ac:dyDescent="0.25">
      <c r="A28" s="40" t="s">
        <v>41</v>
      </c>
      <c r="B28" s="47"/>
      <c r="C28" s="52"/>
      <c r="D28" s="32" t="s">
        <v>19</v>
      </c>
      <c r="E28" s="53"/>
      <c r="F28" s="34" t="s">
        <v>19</v>
      </c>
      <c r="G28" s="53"/>
      <c r="H28" s="52"/>
      <c r="I28" s="32" t="s">
        <v>19</v>
      </c>
      <c r="J28" s="53"/>
      <c r="K28" s="34" t="s">
        <v>19</v>
      </c>
      <c r="L28" s="53"/>
      <c r="M28" s="52"/>
      <c r="N28" s="32" t="s">
        <v>19</v>
      </c>
      <c r="O28" s="53"/>
      <c r="P28" s="34" t="s">
        <v>19</v>
      </c>
      <c r="Q28" s="53"/>
      <c r="R28" s="44">
        <f t="shared" si="3"/>
        <v>0</v>
      </c>
      <c r="S28" s="45">
        <f t="shared" si="4"/>
        <v>0</v>
      </c>
      <c r="T28" s="37" t="s">
        <v>19</v>
      </c>
      <c r="U28" s="37" t="s">
        <v>19</v>
      </c>
      <c r="V28" s="46" t="str">
        <f t="shared" si="0"/>
        <v>0</v>
      </c>
      <c r="W28" s="39" t="s">
        <v>19</v>
      </c>
      <c r="X28" s="50"/>
      <c r="Y28" s="50"/>
      <c r="Z28" s="51"/>
      <c r="AA28" s="51"/>
      <c r="AB28" s="51"/>
      <c r="AC28" s="51"/>
      <c r="AD28" s="51"/>
      <c r="AE28" s="51"/>
      <c r="AF28" s="51"/>
    </row>
    <row r="29" spans="1:32" s="1" customFormat="1" x14ac:dyDescent="0.25">
      <c r="A29" s="40" t="s">
        <v>42</v>
      </c>
      <c r="B29" s="47"/>
      <c r="C29" s="48"/>
      <c r="D29" s="32" t="s">
        <v>19</v>
      </c>
      <c r="E29" s="49"/>
      <c r="F29" s="34" t="s">
        <v>19</v>
      </c>
      <c r="G29" s="49"/>
      <c r="H29" s="48"/>
      <c r="I29" s="32" t="s">
        <v>19</v>
      </c>
      <c r="J29" s="49"/>
      <c r="K29" s="34" t="s">
        <v>19</v>
      </c>
      <c r="L29" s="49"/>
      <c r="M29" s="48"/>
      <c r="N29" s="32" t="s">
        <v>19</v>
      </c>
      <c r="O29" s="49"/>
      <c r="P29" s="34" t="s">
        <v>19</v>
      </c>
      <c r="Q29" s="49"/>
      <c r="R29" s="44">
        <f t="shared" si="3"/>
        <v>0</v>
      </c>
      <c r="S29" s="45">
        <f t="shared" si="4"/>
        <v>0</v>
      </c>
      <c r="T29" s="37" t="s">
        <v>19</v>
      </c>
      <c r="U29" s="37" t="s">
        <v>19</v>
      </c>
      <c r="V29" s="46" t="str">
        <f t="shared" si="0"/>
        <v>0</v>
      </c>
      <c r="W29" s="39" t="s">
        <v>19</v>
      </c>
      <c r="X29" s="50"/>
      <c r="Y29" s="50"/>
      <c r="Z29" s="51"/>
      <c r="AA29" s="51"/>
      <c r="AB29" s="51"/>
      <c r="AC29" s="51"/>
      <c r="AD29" s="51"/>
      <c r="AE29" s="51"/>
      <c r="AF29" s="51"/>
    </row>
    <row r="30" spans="1:32" s="1" customFormat="1" x14ac:dyDescent="0.25">
      <c r="A30" s="40" t="s">
        <v>3</v>
      </c>
      <c r="B30" s="30" t="s">
        <v>64</v>
      </c>
      <c r="C30" s="35">
        <f>SUM(C31:C39)</f>
        <v>0</v>
      </c>
      <c r="D30" s="32" t="s">
        <v>19</v>
      </c>
      <c r="E30" s="42">
        <f>SUM(E31:E39)</f>
        <v>0</v>
      </c>
      <c r="F30" s="34" t="s">
        <v>19</v>
      </c>
      <c r="G30" s="42">
        <f>SUM(G31:G39)</f>
        <v>0</v>
      </c>
      <c r="H30" s="35">
        <f>SUM(H31:H39)</f>
        <v>0</v>
      </c>
      <c r="I30" s="32" t="s">
        <v>19</v>
      </c>
      <c r="J30" s="42">
        <f>SUM(J31:J39)</f>
        <v>0</v>
      </c>
      <c r="K30" s="34" t="s">
        <v>19</v>
      </c>
      <c r="L30" s="42">
        <f>SUM(L31:L39)</f>
        <v>0</v>
      </c>
      <c r="M30" s="35">
        <f>SUM(M31:M39)</f>
        <v>0</v>
      </c>
      <c r="N30" s="32" t="s">
        <v>19</v>
      </c>
      <c r="O30" s="42">
        <f>SUM(O31:O39)</f>
        <v>0</v>
      </c>
      <c r="P30" s="34" t="s">
        <v>19</v>
      </c>
      <c r="Q30" s="42">
        <f>SUM(Q31:Q39)</f>
        <v>0</v>
      </c>
      <c r="R30" s="35">
        <f>SUM(R31:R39)</f>
        <v>0</v>
      </c>
      <c r="S30" s="36">
        <f>SUM(E30,J30,O30)</f>
        <v>0</v>
      </c>
      <c r="T30" s="37" t="s">
        <v>19</v>
      </c>
      <c r="U30" s="37" t="s">
        <v>19</v>
      </c>
      <c r="V30" s="38" t="str">
        <f t="shared" si="0"/>
        <v>0</v>
      </c>
      <c r="W30" s="39" t="s">
        <v>19</v>
      </c>
      <c r="X30" s="4"/>
      <c r="Y30" s="4"/>
      <c r="Z30" s="8"/>
      <c r="AA30" s="8"/>
      <c r="AB30" s="8"/>
      <c r="AC30" s="8"/>
      <c r="AD30" s="8"/>
      <c r="AE30" s="8"/>
      <c r="AF30" s="8"/>
    </row>
    <row r="31" spans="1:32" s="1" customFormat="1" x14ac:dyDescent="0.25">
      <c r="A31" s="40" t="s">
        <v>17</v>
      </c>
      <c r="B31" s="43"/>
      <c r="C31" s="31"/>
      <c r="D31" s="32" t="s">
        <v>19</v>
      </c>
      <c r="E31" s="33"/>
      <c r="F31" s="34" t="s">
        <v>19</v>
      </c>
      <c r="G31" s="33"/>
      <c r="H31" s="31"/>
      <c r="I31" s="32" t="s">
        <v>19</v>
      </c>
      <c r="J31" s="33"/>
      <c r="K31" s="34" t="s">
        <v>19</v>
      </c>
      <c r="L31" s="33"/>
      <c r="M31" s="31"/>
      <c r="N31" s="32" t="s">
        <v>19</v>
      </c>
      <c r="O31" s="33"/>
      <c r="P31" s="34" t="s">
        <v>19</v>
      </c>
      <c r="Q31" s="33"/>
      <c r="R31" s="44">
        <f>SUM(C31,H31,M31)</f>
        <v>0</v>
      </c>
      <c r="S31" s="45">
        <f>SUM(E31,J31,O31)</f>
        <v>0</v>
      </c>
      <c r="T31" s="37" t="s">
        <v>19</v>
      </c>
      <c r="U31" s="37" t="s">
        <v>19</v>
      </c>
      <c r="V31" s="46" t="str">
        <f t="shared" si="0"/>
        <v>0</v>
      </c>
      <c r="W31" s="39" t="s">
        <v>19</v>
      </c>
      <c r="X31" s="4"/>
      <c r="Y31" s="4"/>
      <c r="Z31" s="8"/>
      <c r="AA31" s="8"/>
      <c r="AB31" s="8"/>
      <c r="AC31" s="8"/>
      <c r="AD31" s="8"/>
      <c r="AE31" s="8"/>
      <c r="AF31" s="8"/>
    </row>
    <row r="32" spans="1:32" s="1" customFormat="1" x14ac:dyDescent="0.25">
      <c r="A32" s="40" t="s">
        <v>65</v>
      </c>
      <c r="B32" s="43"/>
      <c r="C32" s="31"/>
      <c r="D32" s="32" t="s">
        <v>19</v>
      </c>
      <c r="E32" s="33"/>
      <c r="F32" s="34" t="s">
        <v>19</v>
      </c>
      <c r="G32" s="33"/>
      <c r="H32" s="31"/>
      <c r="I32" s="32" t="s">
        <v>19</v>
      </c>
      <c r="J32" s="33"/>
      <c r="K32" s="34" t="s">
        <v>19</v>
      </c>
      <c r="L32" s="33"/>
      <c r="M32" s="31"/>
      <c r="N32" s="32" t="s">
        <v>19</v>
      </c>
      <c r="O32" s="33"/>
      <c r="P32" s="34" t="s">
        <v>19</v>
      </c>
      <c r="Q32" s="33"/>
      <c r="R32" s="44">
        <f t="shared" ref="R32:R39" si="5">SUM(C32,H32,M32)</f>
        <v>0</v>
      </c>
      <c r="S32" s="45">
        <f t="shared" ref="S32:S39" si="6">SUM(E32,J32,O32)</f>
        <v>0</v>
      </c>
      <c r="T32" s="37" t="s">
        <v>19</v>
      </c>
      <c r="U32" s="37" t="s">
        <v>19</v>
      </c>
      <c r="V32" s="46" t="str">
        <f t="shared" si="0"/>
        <v>0</v>
      </c>
      <c r="W32" s="39" t="s">
        <v>19</v>
      </c>
      <c r="X32" s="4"/>
      <c r="Y32" s="4"/>
      <c r="Z32" s="8"/>
      <c r="AA32" s="8"/>
      <c r="AB32" s="8"/>
      <c r="AC32" s="8"/>
      <c r="AD32" s="8"/>
      <c r="AE32" s="8"/>
      <c r="AF32" s="8"/>
    </row>
    <row r="33" spans="1:32" s="1" customFormat="1" x14ac:dyDescent="0.25">
      <c r="A33" s="40" t="s">
        <v>66</v>
      </c>
      <c r="B33" s="43"/>
      <c r="C33" s="31"/>
      <c r="D33" s="32" t="s">
        <v>19</v>
      </c>
      <c r="E33" s="33"/>
      <c r="F33" s="34" t="s">
        <v>19</v>
      </c>
      <c r="G33" s="33"/>
      <c r="H33" s="31"/>
      <c r="I33" s="32" t="s">
        <v>19</v>
      </c>
      <c r="J33" s="33"/>
      <c r="K33" s="34" t="s">
        <v>19</v>
      </c>
      <c r="L33" s="33"/>
      <c r="M33" s="31"/>
      <c r="N33" s="32" t="s">
        <v>19</v>
      </c>
      <c r="O33" s="33"/>
      <c r="P33" s="34" t="s">
        <v>19</v>
      </c>
      <c r="Q33" s="33"/>
      <c r="R33" s="44">
        <f t="shared" si="5"/>
        <v>0</v>
      </c>
      <c r="S33" s="45">
        <f t="shared" si="6"/>
        <v>0</v>
      </c>
      <c r="T33" s="37" t="s">
        <v>19</v>
      </c>
      <c r="U33" s="37" t="s">
        <v>19</v>
      </c>
      <c r="V33" s="46" t="str">
        <f t="shared" si="0"/>
        <v>0</v>
      </c>
      <c r="W33" s="39" t="s">
        <v>19</v>
      </c>
      <c r="X33" s="4"/>
      <c r="Y33" s="4"/>
      <c r="Z33" s="8"/>
      <c r="AA33" s="8"/>
      <c r="AB33" s="8"/>
      <c r="AC33" s="8"/>
      <c r="AD33" s="8"/>
      <c r="AE33" s="8"/>
      <c r="AF33" s="8"/>
    </row>
    <row r="34" spans="1:32" s="1" customFormat="1" x14ac:dyDescent="0.25">
      <c r="A34" s="40" t="s">
        <v>67</v>
      </c>
      <c r="B34" s="43"/>
      <c r="C34" s="31"/>
      <c r="D34" s="32" t="s">
        <v>19</v>
      </c>
      <c r="E34" s="33"/>
      <c r="F34" s="34" t="s">
        <v>19</v>
      </c>
      <c r="G34" s="33"/>
      <c r="H34" s="31"/>
      <c r="I34" s="32" t="s">
        <v>19</v>
      </c>
      <c r="J34" s="33"/>
      <c r="K34" s="34" t="s">
        <v>19</v>
      </c>
      <c r="L34" s="33"/>
      <c r="M34" s="31"/>
      <c r="N34" s="32" t="s">
        <v>19</v>
      </c>
      <c r="O34" s="33"/>
      <c r="P34" s="34" t="s">
        <v>19</v>
      </c>
      <c r="Q34" s="33"/>
      <c r="R34" s="44">
        <f t="shared" si="5"/>
        <v>0</v>
      </c>
      <c r="S34" s="45">
        <f t="shared" si="6"/>
        <v>0</v>
      </c>
      <c r="T34" s="37" t="s">
        <v>19</v>
      </c>
      <c r="U34" s="37" t="s">
        <v>19</v>
      </c>
      <c r="V34" s="46" t="str">
        <f t="shared" si="0"/>
        <v>0</v>
      </c>
      <c r="W34" s="39" t="s">
        <v>19</v>
      </c>
      <c r="X34" s="4"/>
      <c r="Y34" s="4"/>
      <c r="Z34" s="8"/>
      <c r="AA34" s="8"/>
      <c r="AB34" s="8"/>
      <c r="AC34" s="8"/>
      <c r="AD34" s="8"/>
      <c r="AE34" s="8"/>
      <c r="AF34" s="8"/>
    </row>
    <row r="35" spans="1:32" s="1" customFormat="1" x14ac:dyDescent="0.25">
      <c r="A35" s="40" t="s">
        <v>68</v>
      </c>
      <c r="B35" s="43"/>
      <c r="C35" s="31"/>
      <c r="D35" s="32" t="s">
        <v>19</v>
      </c>
      <c r="E35" s="33"/>
      <c r="F35" s="34" t="s">
        <v>19</v>
      </c>
      <c r="G35" s="33"/>
      <c r="H35" s="31"/>
      <c r="I35" s="32" t="s">
        <v>19</v>
      </c>
      <c r="J35" s="33"/>
      <c r="K35" s="34" t="s">
        <v>19</v>
      </c>
      <c r="L35" s="33"/>
      <c r="M35" s="31"/>
      <c r="N35" s="32" t="s">
        <v>19</v>
      </c>
      <c r="O35" s="33"/>
      <c r="P35" s="34" t="s">
        <v>19</v>
      </c>
      <c r="Q35" s="33"/>
      <c r="R35" s="44">
        <f t="shared" si="5"/>
        <v>0</v>
      </c>
      <c r="S35" s="45">
        <f t="shared" si="6"/>
        <v>0</v>
      </c>
      <c r="T35" s="37" t="s">
        <v>19</v>
      </c>
      <c r="U35" s="37" t="s">
        <v>19</v>
      </c>
      <c r="V35" s="46" t="str">
        <f t="shared" si="0"/>
        <v>0</v>
      </c>
      <c r="W35" s="39" t="s">
        <v>19</v>
      </c>
      <c r="X35" s="4"/>
      <c r="Y35" s="4"/>
      <c r="Z35" s="8"/>
      <c r="AA35" s="8"/>
      <c r="AB35" s="8"/>
      <c r="AC35" s="8"/>
      <c r="AD35" s="8"/>
      <c r="AE35" s="8"/>
      <c r="AF35" s="8"/>
    </row>
    <row r="36" spans="1:32" s="1" customFormat="1" x14ac:dyDescent="0.25">
      <c r="A36" s="40" t="s">
        <v>69</v>
      </c>
      <c r="B36" s="43"/>
      <c r="C36" s="31"/>
      <c r="D36" s="32" t="s">
        <v>19</v>
      </c>
      <c r="E36" s="33"/>
      <c r="F36" s="34" t="s">
        <v>19</v>
      </c>
      <c r="G36" s="33"/>
      <c r="H36" s="31"/>
      <c r="I36" s="32" t="s">
        <v>19</v>
      </c>
      <c r="J36" s="33"/>
      <c r="K36" s="34" t="s">
        <v>19</v>
      </c>
      <c r="L36" s="33"/>
      <c r="M36" s="31"/>
      <c r="N36" s="32" t="s">
        <v>19</v>
      </c>
      <c r="O36" s="33"/>
      <c r="P36" s="34" t="s">
        <v>19</v>
      </c>
      <c r="Q36" s="33"/>
      <c r="R36" s="44">
        <f t="shared" si="5"/>
        <v>0</v>
      </c>
      <c r="S36" s="45">
        <f t="shared" si="6"/>
        <v>0</v>
      </c>
      <c r="T36" s="37" t="s">
        <v>19</v>
      </c>
      <c r="U36" s="37" t="s">
        <v>19</v>
      </c>
      <c r="V36" s="46" t="str">
        <f t="shared" si="0"/>
        <v>0</v>
      </c>
      <c r="W36" s="39" t="s">
        <v>19</v>
      </c>
      <c r="X36" s="4"/>
      <c r="Y36" s="4"/>
      <c r="Z36" s="8"/>
      <c r="AA36" s="8"/>
      <c r="AB36" s="8"/>
      <c r="AC36" s="8"/>
      <c r="AD36" s="8"/>
      <c r="AE36" s="8"/>
      <c r="AF36" s="8"/>
    </row>
    <row r="37" spans="1:32" s="1" customFormat="1" x14ac:dyDescent="0.25">
      <c r="A37" s="40" t="s">
        <v>70</v>
      </c>
      <c r="B37" s="47"/>
      <c r="C37" s="52"/>
      <c r="D37" s="32" t="s">
        <v>19</v>
      </c>
      <c r="E37" s="53"/>
      <c r="F37" s="34" t="s">
        <v>19</v>
      </c>
      <c r="G37" s="53"/>
      <c r="H37" s="52"/>
      <c r="I37" s="32" t="s">
        <v>19</v>
      </c>
      <c r="J37" s="53"/>
      <c r="K37" s="34" t="s">
        <v>19</v>
      </c>
      <c r="L37" s="53"/>
      <c r="M37" s="52"/>
      <c r="N37" s="32" t="s">
        <v>19</v>
      </c>
      <c r="O37" s="53"/>
      <c r="P37" s="34" t="s">
        <v>19</v>
      </c>
      <c r="Q37" s="53"/>
      <c r="R37" s="44">
        <f t="shared" si="5"/>
        <v>0</v>
      </c>
      <c r="S37" s="45">
        <f t="shared" si="6"/>
        <v>0</v>
      </c>
      <c r="T37" s="37" t="s">
        <v>19</v>
      </c>
      <c r="U37" s="37" t="s">
        <v>19</v>
      </c>
      <c r="V37" s="46" t="str">
        <f t="shared" si="0"/>
        <v>0</v>
      </c>
      <c r="W37" s="39" t="s">
        <v>19</v>
      </c>
      <c r="X37" s="50"/>
      <c r="Y37" s="50"/>
      <c r="Z37" s="51"/>
      <c r="AA37" s="51"/>
      <c r="AB37" s="51"/>
      <c r="AC37" s="51"/>
      <c r="AD37" s="51"/>
      <c r="AE37" s="51"/>
      <c r="AF37" s="51"/>
    </row>
    <row r="38" spans="1:32" s="1" customFormat="1" x14ac:dyDescent="0.25">
      <c r="A38" s="40" t="s">
        <v>71</v>
      </c>
      <c r="B38" s="47"/>
      <c r="C38" s="52"/>
      <c r="D38" s="32" t="s">
        <v>19</v>
      </c>
      <c r="E38" s="53"/>
      <c r="F38" s="34" t="s">
        <v>19</v>
      </c>
      <c r="G38" s="53"/>
      <c r="H38" s="52"/>
      <c r="I38" s="32" t="s">
        <v>19</v>
      </c>
      <c r="J38" s="53"/>
      <c r="K38" s="34" t="s">
        <v>19</v>
      </c>
      <c r="L38" s="53"/>
      <c r="M38" s="52"/>
      <c r="N38" s="32" t="s">
        <v>19</v>
      </c>
      <c r="O38" s="53"/>
      <c r="P38" s="34" t="s">
        <v>19</v>
      </c>
      <c r="Q38" s="53"/>
      <c r="R38" s="44">
        <f t="shared" si="5"/>
        <v>0</v>
      </c>
      <c r="S38" s="45">
        <f t="shared" si="6"/>
        <v>0</v>
      </c>
      <c r="T38" s="37" t="s">
        <v>19</v>
      </c>
      <c r="U38" s="37" t="s">
        <v>19</v>
      </c>
      <c r="V38" s="46" t="str">
        <f t="shared" si="0"/>
        <v>0</v>
      </c>
      <c r="W38" s="39" t="s">
        <v>19</v>
      </c>
      <c r="X38" s="50"/>
      <c r="Y38" s="50"/>
      <c r="Z38" s="51"/>
      <c r="AA38" s="51"/>
      <c r="AB38" s="51"/>
      <c r="AC38" s="51"/>
      <c r="AD38" s="51"/>
      <c r="AE38" s="51"/>
      <c r="AF38" s="51"/>
    </row>
    <row r="39" spans="1:32" s="1" customFormat="1" x14ac:dyDescent="0.25">
      <c r="A39" s="40" t="s">
        <v>72</v>
      </c>
      <c r="B39" s="47"/>
      <c r="C39" s="52"/>
      <c r="D39" s="32" t="s">
        <v>19</v>
      </c>
      <c r="E39" s="53"/>
      <c r="F39" s="34" t="s">
        <v>19</v>
      </c>
      <c r="G39" s="53"/>
      <c r="H39" s="52"/>
      <c r="I39" s="32" t="s">
        <v>19</v>
      </c>
      <c r="J39" s="53"/>
      <c r="K39" s="34" t="s">
        <v>19</v>
      </c>
      <c r="L39" s="53"/>
      <c r="M39" s="52"/>
      <c r="N39" s="32" t="s">
        <v>19</v>
      </c>
      <c r="O39" s="53"/>
      <c r="P39" s="34" t="s">
        <v>19</v>
      </c>
      <c r="Q39" s="53"/>
      <c r="R39" s="44">
        <f t="shared" si="5"/>
        <v>0</v>
      </c>
      <c r="S39" s="45">
        <f t="shared" si="6"/>
        <v>0</v>
      </c>
      <c r="T39" s="37" t="s">
        <v>19</v>
      </c>
      <c r="U39" s="37" t="s">
        <v>19</v>
      </c>
      <c r="V39" s="46" t="str">
        <f t="shared" si="0"/>
        <v>0</v>
      </c>
      <c r="W39" s="39" t="s">
        <v>19</v>
      </c>
      <c r="X39" s="54"/>
      <c r="Y39" s="54"/>
      <c r="Z39" s="55"/>
      <c r="AA39" s="55"/>
      <c r="AB39" s="55"/>
      <c r="AC39" s="55"/>
      <c r="AD39" s="55"/>
      <c r="AE39" s="55"/>
      <c r="AF39" s="55"/>
    </row>
    <row r="40" spans="1:32" s="1" customFormat="1" x14ac:dyDescent="0.25">
      <c r="A40" s="40" t="s">
        <v>4</v>
      </c>
      <c r="B40" s="41" t="s">
        <v>73</v>
      </c>
      <c r="C40" s="35">
        <f>SUM(C41:C48)</f>
        <v>144.81</v>
      </c>
      <c r="D40" s="32" t="s">
        <v>19</v>
      </c>
      <c r="E40" s="42">
        <f>SUM(E41:E48)</f>
        <v>1533.817</v>
      </c>
      <c r="F40" s="34" t="s">
        <v>19</v>
      </c>
      <c r="G40" s="42">
        <f>SUM(G41:G48)</f>
        <v>97.075000000000003</v>
      </c>
      <c r="H40" s="35">
        <f>SUM(H41:H48)</f>
        <v>434.43</v>
      </c>
      <c r="I40" s="32" t="s">
        <v>19</v>
      </c>
      <c r="J40" s="42">
        <f>SUM(J41:J48)</f>
        <v>1382.134</v>
      </c>
      <c r="K40" s="34" t="s">
        <v>19</v>
      </c>
      <c r="L40" s="42">
        <f>SUM(L41:L48)</f>
        <v>0</v>
      </c>
      <c r="M40" s="35">
        <f>SUM(M41:M48)</f>
        <v>289.62</v>
      </c>
      <c r="N40" s="32" t="s">
        <v>19</v>
      </c>
      <c r="O40" s="42">
        <f>SUM(O41:O48)</f>
        <v>1438.6303399999999</v>
      </c>
      <c r="P40" s="34" t="s">
        <v>19</v>
      </c>
      <c r="Q40" s="42">
        <f>SUM(Q41:Q48)</f>
        <v>2603.14615</v>
      </c>
      <c r="R40" s="35">
        <f>SUM(R41:R48)</f>
        <v>868.8599999999999</v>
      </c>
      <c r="S40" s="36">
        <f>SUM(E40,J40,O40)</f>
        <v>4354.5813399999997</v>
      </c>
      <c r="T40" s="37" t="s">
        <v>19</v>
      </c>
      <c r="U40" s="37" t="s">
        <v>19</v>
      </c>
      <c r="V40" s="38">
        <f t="shared" si="0"/>
        <v>5.0118331376746541</v>
      </c>
      <c r="W40" s="39" t="s">
        <v>19</v>
      </c>
      <c r="X40" s="4"/>
      <c r="Y40" s="4"/>
      <c r="Z40" s="8"/>
      <c r="AA40" s="8"/>
      <c r="AB40" s="8"/>
      <c r="AC40" s="8"/>
      <c r="AD40" s="8"/>
      <c r="AE40" s="8"/>
      <c r="AF40" s="8"/>
    </row>
    <row r="41" spans="1:32" s="1" customFormat="1" x14ac:dyDescent="0.25">
      <c r="A41" s="40" t="s">
        <v>11</v>
      </c>
      <c r="B41" s="43" t="s">
        <v>73</v>
      </c>
      <c r="C41" s="31">
        <v>144.81</v>
      </c>
      <c r="D41" s="32" t="s">
        <v>19</v>
      </c>
      <c r="E41" s="33">
        <v>0</v>
      </c>
      <c r="F41" s="34" t="s">
        <v>19</v>
      </c>
      <c r="G41" s="33">
        <v>0</v>
      </c>
      <c r="H41" s="31">
        <v>0</v>
      </c>
      <c r="I41" s="32" t="s">
        <v>19</v>
      </c>
      <c r="J41" s="33"/>
      <c r="K41" s="34" t="s">
        <v>19</v>
      </c>
      <c r="L41" s="33"/>
      <c r="M41" s="31"/>
      <c r="N41" s="32" t="s">
        <v>19</v>
      </c>
      <c r="O41" s="33"/>
      <c r="P41" s="34" t="s">
        <v>19</v>
      </c>
      <c r="Q41" s="33"/>
      <c r="R41" s="44">
        <f>SUM(C41,H41,M41)</f>
        <v>144.81</v>
      </c>
      <c r="S41" s="45">
        <f>SUM(E41,J41,O41)</f>
        <v>0</v>
      </c>
      <c r="T41" s="37" t="s">
        <v>19</v>
      </c>
      <c r="U41" s="37" t="s">
        <v>19</v>
      </c>
      <c r="V41" s="46">
        <f t="shared" si="0"/>
        <v>0</v>
      </c>
      <c r="W41" s="39" t="s">
        <v>19</v>
      </c>
      <c r="X41" s="4"/>
      <c r="Y41" s="4"/>
      <c r="Z41" s="8"/>
      <c r="AA41" s="8"/>
      <c r="AB41" s="8"/>
      <c r="AC41" s="8"/>
      <c r="AD41" s="8"/>
      <c r="AE41" s="8"/>
      <c r="AF41" s="8"/>
    </row>
    <row r="42" spans="1:32" s="1" customFormat="1" x14ac:dyDescent="0.25">
      <c r="A42" s="40" t="s">
        <v>12</v>
      </c>
      <c r="B42" s="43" t="s">
        <v>162</v>
      </c>
      <c r="C42" s="31">
        <v>0</v>
      </c>
      <c r="D42" s="32" t="s">
        <v>19</v>
      </c>
      <c r="E42" s="33">
        <v>97.075000000000003</v>
      </c>
      <c r="F42" s="34" t="s">
        <v>19</v>
      </c>
      <c r="G42" s="33">
        <v>97.075000000000003</v>
      </c>
      <c r="H42" s="31">
        <v>0</v>
      </c>
      <c r="I42" s="32" t="s">
        <v>19</v>
      </c>
      <c r="J42" s="33"/>
      <c r="K42" s="34" t="s">
        <v>19</v>
      </c>
      <c r="L42" s="33"/>
      <c r="M42" s="31"/>
      <c r="N42" s="32" t="s">
        <v>19</v>
      </c>
      <c r="O42" s="33"/>
      <c r="P42" s="34" t="s">
        <v>19</v>
      </c>
      <c r="Q42" s="33"/>
      <c r="R42" s="44">
        <f t="shared" ref="R42:R48" si="7">SUM(C42,H42,M42)</f>
        <v>0</v>
      </c>
      <c r="S42" s="45">
        <f t="shared" ref="S42:S48" si="8">SUM(E42,J42,O42)</f>
        <v>97.075000000000003</v>
      </c>
      <c r="T42" s="37" t="s">
        <v>19</v>
      </c>
      <c r="U42" s="37" t="s">
        <v>19</v>
      </c>
      <c r="V42" s="46" t="str">
        <f t="shared" si="0"/>
        <v>0</v>
      </c>
      <c r="W42" s="39" t="s">
        <v>19</v>
      </c>
      <c r="X42" s="4"/>
      <c r="Y42" s="4"/>
      <c r="Z42" s="8"/>
      <c r="AA42" s="8"/>
      <c r="AB42" s="8"/>
      <c r="AC42" s="8"/>
      <c r="AD42" s="8"/>
      <c r="AE42" s="8"/>
      <c r="AF42" s="8"/>
    </row>
    <row r="43" spans="1:32" s="1" customFormat="1" x14ac:dyDescent="0.25">
      <c r="A43" s="40" t="s">
        <v>74</v>
      </c>
      <c r="B43" s="43" t="s">
        <v>163</v>
      </c>
      <c r="C43" s="31">
        <v>0</v>
      </c>
      <c r="D43" s="32" t="s">
        <v>19</v>
      </c>
      <c r="E43" s="33">
        <v>191.27699999999999</v>
      </c>
      <c r="F43" s="34" t="s">
        <v>19</v>
      </c>
      <c r="G43" s="33">
        <v>0</v>
      </c>
      <c r="H43" s="31">
        <v>0</v>
      </c>
      <c r="I43" s="32" t="s">
        <v>19</v>
      </c>
      <c r="J43" s="33"/>
      <c r="K43" s="34" t="s">
        <v>19</v>
      </c>
      <c r="L43" s="33"/>
      <c r="M43" s="31"/>
      <c r="N43" s="32" t="s">
        <v>19</v>
      </c>
      <c r="O43" s="33">
        <v>35.335090000000001</v>
      </c>
      <c r="P43" s="34" t="s">
        <v>19</v>
      </c>
      <c r="Q43" s="33"/>
      <c r="R43" s="44">
        <f t="shared" si="7"/>
        <v>0</v>
      </c>
      <c r="S43" s="45">
        <f t="shared" si="8"/>
        <v>226.61208999999999</v>
      </c>
      <c r="T43" s="37" t="s">
        <v>19</v>
      </c>
      <c r="U43" s="37" t="s">
        <v>19</v>
      </c>
      <c r="V43" s="46" t="str">
        <f t="shared" si="0"/>
        <v>0</v>
      </c>
      <c r="W43" s="39" t="s">
        <v>19</v>
      </c>
      <c r="X43" s="4"/>
      <c r="Y43" s="4"/>
      <c r="Z43" s="8"/>
      <c r="AA43" s="8"/>
      <c r="AB43" s="8"/>
      <c r="AC43" s="8"/>
      <c r="AD43" s="8"/>
      <c r="AE43" s="8"/>
      <c r="AF43" s="8"/>
    </row>
    <row r="44" spans="1:32" s="1" customFormat="1" x14ac:dyDescent="0.25">
      <c r="A44" s="40" t="s">
        <v>75</v>
      </c>
      <c r="B44" s="43" t="s">
        <v>164</v>
      </c>
      <c r="C44" s="31">
        <v>0</v>
      </c>
      <c r="D44" s="32" t="s">
        <v>19</v>
      </c>
      <c r="E44" s="33">
        <v>1245.4649999999999</v>
      </c>
      <c r="F44" s="34" t="s">
        <v>19</v>
      </c>
      <c r="G44" s="33">
        <v>0</v>
      </c>
      <c r="H44" s="31">
        <v>0</v>
      </c>
      <c r="I44" s="32" t="s">
        <v>19</v>
      </c>
      <c r="J44" s="33">
        <v>1382.134</v>
      </c>
      <c r="K44" s="34" t="s">
        <v>19</v>
      </c>
      <c r="L44" s="33"/>
      <c r="M44" s="31"/>
      <c r="N44" s="32" t="s">
        <v>19</v>
      </c>
      <c r="O44" s="33">
        <v>1253.14357</v>
      </c>
      <c r="P44" s="34" t="s">
        <v>19</v>
      </c>
      <c r="Q44" s="33">
        <v>2603.14615</v>
      </c>
      <c r="R44" s="44">
        <f t="shared" si="7"/>
        <v>0</v>
      </c>
      <c r="S44" s="45">
        <f t="shared" si="8"/>
        <v>3880.7425700000003</v>
      </c>
      <c r="T44" s="37" t="s">
        <v>19</v>
      </c>
      <c r="U44" s="37" t="s">
        <v>19</v>
      </c>
      <c r="V44" s="46" t="str">
        <f t="shared" si="0"/>
        <v>0</v>
      </c>
      <c r="W44" s="39" t="s">
        <v>19</v>
      </c>
      <c r="X44" s="4"/>
      <c r="Y44" s="4"/>
      <c r="Z44" s="8"/>
      <c r="AA44" s="8"/>
      <c r="AB44" s="8"/>
      <c r="AC44" s="8"/>
      <c r="AD44" s="8"/>
      <c r="AE44" s="8"/>
      <c r="AF44" s="8"/>
    </row>
    <row r="45" spans="1:32" s="1" customFormat="1" x14ac:dyDescent="0.25">
      <c r="A45" s="40" t="s">
        <v>76</v>
      </c>
      <c r="B45" s="43" t="s">
        <v>165</v>
      </c>
      <c r="C45" s="31">
        <v>0</v>
      </c>
      <c r="D45" s="32" t="s">
        <v>19</v>
      </c>
      <c r="E45" s="33">
        <v>0</v>
      </c>
      <c r="F45" s="34" t="s">
        <v>19</v>
      </c>
      <c r="G45" s="33">
        <v>0</v>
      </c>
      <c r="H45" s="31">
        <v>434.43</v>
      </c>
      <c r="I45" s="32" t="s">
        <v>19</v>
      </c>
      <c r="J45" s="33"/>
      <c r="K45" s="34" t="s">
        <v>19</v>
      </c>
      <c r="L45" s="33"/>
      <c r="M45" s="31">
        <v>289.62</v>
      </c>
      <c r="N45" s="32" t="s">
        <v>19</v>
      </c>
      <c r="O45" s="33"/>
      <c r="P45" s="34" t="s">
        <v>19</v>
      </c>
      <c r="Q45" s="33"/>
      <c r="R45" s="44">
        <f t="shared" si="7"/>
        <v>724.05</v>
      </c>
      <c r="S45" s="45">
        <f t="shared" si="8"/>
        <v>0</v>
      </c>
      <c r="T45" s="37" t="s">
        <v>19</v>
      </c>
      <c r="U45" s="37" t="s">
        <v>19</v>
      </c>
      <c r="V45" s="46">
        <f t="shared" si="0"/>
        <v>0</v>
      </c>
      <c r="W45" s="39" t="s">
        <v>19</v>
      </c>
      <c r="X45" s="4"/>
      <c r="Y45" s="4"/>
      <c r="Z45" s="8"/>
      <c r="AA45" s="8"/>
      <c r="AB45" s="8"/>
      <c r="AC45" s="8"/>
      <c r="AD45" s="8"/>
      <c r="AE45" s="8"/>
      <c r="AF45" s="8"/>
    </row>
    <row r="46" spans="1:32" s="1" customFormat="1" x14ac:dyDescent="0.25">
      <c r="A46" s="40" t="s">
        <v>77</v>
      </c>
      <c r="B46" s="120" t="s">
        <v>189</v>
      </c>
      <c r="C46" s="31"/>
      <c r="D46" s="32" t="s">
        <v>19</v>
      </c>
      <c r="E46" s="33"/>
      <c r="F46" s="34" t="s">
        <v>19</v>
      </c>
      <c r="G46" s="33"/>
      <c r="H46" s="31"/>
      <c r="I46" s="32" t="s">
        <v>19</v>
      </c>
      <c r="J46" s="33"/>
      <c r="K46" s="34" t="s">
        <v>19</v>
      </c>
      <c r="L46" s="33"/>
      <c r="M46" s="31"/>
      <c r="N46" s="32" t="s">
        <v>19</v>
      </c>
      <c r="O46" s="33">
        <v>150.15168</v>
      </c>
      <c r="P46" s="34" t="s">
        <v>19</v>
      </c>
      <c r="Q46" s="33"/>
      <c r="R46" s="44">
        <f t="shared" si="7"/>
        <v>0</v>
      </c>
      <c r="S46" s="45">
        <f t="shared" si="8"/>
        <v>150.15168</v>
      </c>
      <c r="T46" s="37" t="s">
        <v>19</v>
      </c>
      <c r="U46" s="37" t="s">
        <v>19</v>
      </c>
      <c r="V46" s="46" t="str">
        <f t="shared" si="0"/>
        <v>0</v>
      </c>
      <c r="W46" s="39" t="s">
        <v>19</v>
      </c>
      <c r="X46" s="4"/>
      <c r="Y46" s="4"/>
      <c r="Z46" s="8"/>
      <c r="AA46" s="8"/>
      <c r="AB46" s="8"/>
      <c r="AC46" s="8"/>
      <c r="AD46" s="8"/>
      <c r="AE46" s="8"/>
      <c r="AF46" s="8"/>
    </row>
    <row r="47" spans="1:32" s="1" customFormat="1" x14ac:dyDescent="0.25">
      <c r="A47" s="40" t="s">
        <v>78</v>
      </c>
      <c r="B47" s="47"/>
      <c r="C47" s="48"/>
      <c r="D47" s="32" t="s">
        <v>19</v>
      </c>
      <c r="E47" s="49"/>
      <c r="F47" s="34" t="s">
        <v>19</v>
      </c>
      <c r="G47" s="49"/>
      <c r="H47" s="48"/>
      <c r="I47" s="32" t="s">
        <v>19</v>
      </c>
      <c r="J47" s="49"/>
      <c r="K47" s="34" t="s">
        <v>19</v>
      </c>
      <c r="L47" s="49"/>
      <c r="M47" s="48"/>
      <c r="N47" s="32" t="s">
        <v>19</v>
      </c>
      <c r="O47" s="49"/>
      <c r="P47" s="34" t="s">
        <v>19</v>
      </c>
      <c r="Q47" s="49"/>
      <c r="R47" s="44">
        <f t="shared" si="7"/>
        <v>0</v>
      </c>
      <c r="S47" s="45">
        <f t="shared" si="8"/>
        <v>0</v>
      </c>
      <c r="T47" s="37" t="s">
        <v>19</v>
      </c>
      <c r="U47" s="37" t="s">
        <v>19</v>
      </c>
      <c r="V47" s="46" t="str">
        <f t="shared" si="0"/>
        <v>0</v>
      </c>
      <c r="W47" s="39" t="s">
        <v>19</v>
      </c>
      <c r="X47" s="50"/>
      <c r="Y47" s="50"/>
      <c r="Z47" s="51"/>
      <c r="AA47" s="51"/>
      <c r="AB47" s="51"/>
      <c r="AC47" s="51"/>
      <c r="AD47" s="51"/>
      <c r="AE47" s="51"/>
      <c r="AF47" s="51"/>
    </row>
    <row r="48" spans="1:32" s="1" customFormat="1" x14ac:dyDescent="0.25">
      <c r="A48" s="40" t="s">
        <v>79</v>
      </c>
      <c r="B48" s="47"/>
      <c r="C48" s="48"/>
      <c r="D48" s="32" t="s">
        <v>19</v>
      </c>
      <c r="E48" s="49"/>
      <c r="F48" s="34" t="s">
        <v>19</v>
      </c>
      <c r="G48" s="49"/>
      <c r="H48" s="48"/>
      <c r="I48" s="32" t="s">
        <v>19</v>
      </c>
      <c r="J48" s="49"/>
      <c r="K48" s="34" t="s">
        <v>19</v>
      </c>
      <c r="L48" s="49"/>
      <c r="M48" s="48"/>
      <c r="N48" s="32" t="s">
        <v>19</v>
      </c>
      <c r="O48" s="49"/>
      <c r="P48" s="34" t="s">
        <v>19</v>
      </c>
      <c r="Q48" s="49"/>
      <c r="R48" s="44">
        <f t="shared" si="7"/>
        <v>0</v>
      </c>
      <c r="S48" s="45">
        <f t="shared" si="8"/>
        <v>0</v>
      </c>
      <c r="T48" s="37" t="s">
        <v>19</v>
      </c>
      <c r="U48" s="37" t="s">
        <v>19</v>
      </c>
      <c r="V48" s="46" t="str">
        <f t="shared" si="0"/>
        <v>0</v>
      </c>
      <c r="W48" s="39" t="s">
        <v>19</v>
      </c>
      <c r="X48" s="50"/>
      <c r="Y48" s="50"/>
      <c r="Z48" s="51"/>
      <c r="AA48" s="51"/>
      <c r="AB48" s="51"/>
      <c r="AC48" s="51"/>
      <c r="AD48" s="51"/>
      <c r="AE48" s="51"/>
      <c r="AF48" s="51"/>
    </row>
    <row r="49" spans="1:32" s="1" customFormat="1" x14ac:dyDescent="0.25">
      <c r="A49" s="40" t="s">
        <v>5</v>
      </c>
      <c r="B49" s="30" t="s">
        <v>80</v>
      </c>
      <c r="C49" s="56">
        <f>SUM(C50:C56)</f>
        <v>0</v>
      </c>
      <c r="D49" s="57" t="s">
        <v>19</v>
      </c>
      <c r="E49" s="58">
        <f>SUM(E50:E56)</f>
        <v>0</v>
      </c>
      <c r="F49" s="59" t="s">
        <v>19</v>
      </c>
      <c r="G49" s="58">
        <f>SUM(G50:G56)</f>
        <v>0</v>
      </c>
      <c r="H49" s="56">
        <f>SUM(H50:H56)</f>
        <v>0</v>
      </c>
      <c r="I49" s="57" t="s">
        <v>19</v>
      </c>
      <c r="J49" s="58">
        <f>SUM(J50:J56)</f>
        <v>0</v>
      </c>
      <c r="K49" s="59" t="s">
        <v>19</v>
      </c>
      <c r="L49" s="58">
        <f>SUM(L50:L56)</f>
        <v>0</v>
      </c>
      <c r="M49" s="56">
        <f>SUM(M50:M56)</f>
        <v>0</v>
      </c>
      <c r="N49" s="57" t="s">
        <v>19</v>
      </c>
      <c r="O49" s="58">
        <f>SUM(O50:O56)</f>
        <v>0</v>
      </c>
      <c r="P49" s="59" t="s">
        <v>19</v>
      </c>
      <c r="Q49" s="58">
        <f>SUM(Q50:Q56)</f>
        <v>0</v>
      </c>
      <c r="R49" s="56">
        <f>SUM(C49,H49,M49)</f>
        <v>0</v>
      </c>
      <c r="S49" s="36">
        <f>SUM(E49,J49,O49)</f>
        <v>0</v>
      </c>
      <c r="T49" s="60" t="s">
        <v>19</v>
      </c>
      <c r="U49" s="60" t="s">
        <v>19</v>
      </c>
      <c r="V49" s="38" t="str">
        <f t="shared" si="0"/>
        <v>0</v>
      </c>
      <c r="W49" s="61" t="s">
        <v>19</v>
      </c>
      <c r="X49" s="50"/>
      <c r="Y49" s="50"/>
      <c r="Z49" s="51"/>
      <c r="AA49" s="51"/>
      <c r="AB49" s="51"/>
      <c r="AC49" s="51"/>
      <c r="AD49" s="51"/>
      <c r="AE49" s="51"/>
      <c r="AF49" s="51"/>
    </row>
    <row r="50" spans="1:32" s="1" customFormat="1" x14ac:dyDescent="0.25">
      <c r="A50" s="11" t="s">
        <v>34</v>
      </c>
      <c r="B50" s="62" t="s">
        <v>81</v>
      </c>
      <c r="C50" s="31"/>
      <c r="D50" s="32" t="s">
        <v>19</v>
      </c>
      <c r="E50" s="63"/>
      <c r="F50" s="34" t="s">
        <v>19</v>
      </c>
      <c r="G50" s="33"/>
      <c r="H50" s="31"/>
      <c r="I50" s="32" t="s">
        <v>19</v>
      </c>
      <c r="J50" s="63"/>
      <c r="K50" s="34" t="s">
        <v>19</v>
      </c>
      <c r="L50" s="33"/>
      <c r="M50" s="31"/>
      <c r="N50" s="32" t="s">
        <v>19</v>
      </c>
      <c r="O50" s="63"/>
      <c r="P50" s="34" t="s">
        <v>19</v>
      </c>
      <c r="Q50" s="33"/>
      <c r="R50" s="64">
        <f>SUM(C50,H50,M50)</f>
        <v>0</v>
      </c>
      <c r="S50" s="45">
        <f>SUM(E50,J50,O50)</f>
        <v>0</v>
      </c>
      <c r="T50" s="34" t="s">
        <v>19</v>
      </c>
      <c r="U50" s="37" t="s">
        <v>19</v>
      </c>
      <c r="V50" s="46" t="str">
        <f t="shared" si="0"/>
        <v>0</v>
      </c>
      <c r="W50" s="39" t="s">
        <v>19</v>
      </c>
      <c r="X50" s="50"/>
      <c r="Y50" s="50"/>
      <c r="Z50" s="51"/>
      <c r="AA50" s="51"/>
      <c r="AB50" s="51"/>
      <c r="AC50" s="51"/>
      <c r="AD50" s="51"/>
      <c r="AE50" s="51"/>
      <c r="AF50" s="51"/>
    </row>
    <row r="51" spans="1:32" s="1" customFormat="1" x14ac:dyDescent="0.25">
      <c r="A51" s="11" t="s">
        <v>35</v>
      </c>
      <c r="B51" s="62" t="s">
        <v>82</v>
      </c>
      <c r="C51" s="31"/>
      <c r="D51" s="32" t="s">
        <v>19</v>
      </c>
      <c r="E51" s="63"/>
      <c r="F51" s="34" t="s">
        <v>19</v>
      </c>
      <c r="G51" s="33"/>
      <c r="H51" s="31"/>
      <c r="I51" s="32" t="s">
        <v>19</v>
      </c>
      <c r="J51" s="63"/>
      <c r="K51" s="34" t="s">
        <v>19</v>
      </c>
      <c r="L51" s="33"/>
      <c r="M51" s="31"/>
      <c r="N51" s="32" t="s">
        <v>19</v>
      </c>
      <c r="O51" s="63"/>
      <c r="P51" s="34" t="s">
        <v>19</v>
      </c>
      <c r="Q51" s="33"/>
      <c r="R51" s="64">
        <f t="shared" ref="R51:R56" si="9">SUM(C51,H51,M51)</f>
        <v>0</v>
      </c>
      <c r="S51" s="45">
        <f t="shared" ref="S51:S56" si="10">SUM(E51,J51,O51)</f>
        <v>0</v>
      </c>
      <c r="T51" s="34" t="s">
        <v>19</v>
      </c>
      <c r="U51" s="37" t="s">
        <v>19</v>
      </c>
      <c r="V51" s="46" t="str">
        <f t="shared" si="0"/>
        <v>0</v>
      </c>
      <c r="W51" s="39" t="s">
        <v>19</v>
      </c>
      <c r="X51" s="50"/>
      <c r="Y51" s="50"/>
      <c r="Z51" s="51"/>
      <c r="AA51" s="51"/>
      <c r="AB51" s="51"/>
      <c r="AC51" s="51"/>
      <c r="AD51" s="51"/>
      <c r="AE51" s="51"/>
      <c r="AF51" s="51"/>
    </row>
    <row r="52" spans="1:32" s="1" customFormat="1" x14ac:dyDescent="0.25">
      <c r="A52" s="11" t="s">
        <v>36</v>
      </c>
      <c r="B52" s="62" t="s">
        <v>83</v>
      </c>
      <c r="C52" s="31"/>
      <c r="D52" s="32" t="s">
        <v>19</v>
      </c>
      <c r="E52" s="63"/>
      <c r="F52" s="34" t="s">
        <v>19</v>
      </c>
      <c r="G52" s="33"/>
      <c r="H52" s="31"/>
      <c r="I52" s="32" t="s">
        <v>19</v>
      </c>
      <c r="J52" s="63"/>
      <c r="K52" s="34" t="s">
        <v>19</v>
      </c>
      <c r="L52" s="33"/>
      <c r="M52" s="31"/>
      <c r="N52" s="32" t="s">
        <v>19</v>
      </c>
      <c r="O52" s="63"/>
      <c r="P52" s="34" t="s">
        <v>19</v>
      </c>
      <c r="Q52" s="33"/>
      <c r="R52" s="64">
        <f t="shared" si="9"/>
        <v>0</v>
      </c>
      <c r="S52" s="45">
        <f t="shared" si="10"/>
        <v>0</v>
      </c>
      <c r="T52" s="34" t="s">
        <v>19</v>
      </c>
      <c r="U52" s="37" t="s">
        <v>19</v>
      </c>
      <c r="V52" s="46" t="str">
        <f t="shared" si="0"/>
        <v>0</v>
      </c>
      <c r="W52" s="39" t="s">
        <v>19</v>
      </c>
      <c r="X52" s="50"/>
      <c r="Y52" s="50"/>
      <c r="Z52" s="51"/>
      <c r="AA52" s="51"/>
      <c r="AB52" s="51"/>
      <c r="AC52" s="51"/>
      <c r="AD52" s="51"/>
      <c r="AE52" s="51"/>
      <c r="AF52" s="51"/>
    </row>
    <row r="53" spans="1:32" s="1" customFormat="1" x14ac:dyDescent="0.25">
      <c r="A53" s="11" t="s">
        <v>84</v>
      </c>
      <c r="B53" s="62" t="s">
        <v>85</v>
      </c>
      <c r="C53" s="31"/>
      <c r="D53" s="32" t="s">
        <v>19</v>
      </c>
      <c r="E53" s="63"/>
      <c r="F53" s="34" t="s">
        <v>19</v>
      </c>
      <c r="G53" s="33"/>
      <c r="H53" s="31"/>
      <c r="I53" s="32" t="s">
        <v>19</v>
      </c>
      <c r="J53" s="63"/>
      <c r="K53" s="34" t="s">
        <v>19</v>
      </c>
      <c r="L53" s="33"/>
      <c r="M53" s="31"/>
      <c r="N53" s="32" t="s">
        <v>19</v>
      </c>
      <c r="O53" s="63"/>
      <c r="P53" s="34" t="s">
        <v>19</v>
      </c>
      <c r="Q53" s="33"/>
      <c r="R53" s="64">
        <f t="shared" si="9"/>
        <v>0</v>
      </c>
      <c r="S53" s="45">
        <f t="shared" si="10"/>
        <v>0</v>
      </c>
      <c r="T53" s="34" t="s">
        <v>19</v>
      </c>
      <c r="U53" s="37" t="s">
        <v>19</v>
      </c>
      <c r="V53" s="46" t="str">
        <f t="shared" si="0"/>
        <v>0</v>
      </c>
      <c r="W53" s="39" t="s">
        <v>19</v>
      </c>
      <c r="X53" s="50"/>
      <c r="Y53" s="50"/>
      <c r="Z53" s="51"/>
      <c r="AA53" s="51"/>
      <c r="AB53" s="51"/>
      <c r="AC53" s="51"/>
      <c r="AD53" s="51"/>
      <c r="AE53" s="51"/>
      <c r="AF53" s="51"/>
    </row>
    <row r="54" spans="1:32" s="1" customFormat="1" x14ac:dyDescent="0.25">
      <c r="A54" s="11" t="s">
        <v>86</v>
      </c>
      <c r="B54" s="65"/>
      <c r="C54" s="31"/>
      <c r="D54" s="32" t="s">
        <v>19</v>
      </c>
      <c r="E54" s="63"/>
      <c r="F54" s="34" t="s">
        <v>19</v>
      </c>
      <c r="G54" s="33"/>
      <c r="H54" s="31"/>
      <c r="I54" s="32" t="s">
        <v>19</v>
      </c>
      <c r="J54" s="63"/>
      <c r="K54" s="34" t="s">
        <v>19</v>
      </c>
      <c r="L54" s="33"/>
      <c r="M54" s="31"/>
      <c r="N54" s="32" t="s">
        <v>19</v>
      </c>
      <c r="O54" s="63"/>
      <c r="P54" s="34" t="s">
        <v>19</v>
      </c>
      <c r="Q54" s="33"/>
      <c r="R54" s="64">
        <f t="shared" si="9"/>
        <v>0</v>
      </c>
      <c r="S54" s="45">
        <f t="shared" si="10"/>
        <v>0</v>
      </c>
      <c r="T54" s="34" t="s">
        <v>19</v>
      </c>
      <c r="U54" s="37" t="s">
        <v>19</v>
      </c>
      <c r="V54" s="46" t="str">
        <f t="shared" si="0"/>
        <v>0</v>
      </c>
      <c r="W54" s="39" t="s">
        <v>19</v>
      </c>
      <c r="X54" s="50"/>
      <c r="Y54" s="50"/>
      <c r="Z54" s="51"/>
      <c r="AA54" s="51"/>
      <c r="AB54" s="51"/>
      <c r="AC54" s="51"/>
      <c r="AD54" s="51"/>
      <c r="AE54" s="51"/>
      <c r="AF54" s="51"/>
    </row>
    <row r="55" spans="1:32" s="1" customFormat="1" x14ac:dyDescent="0.25">
      <c r="A55" s="11" t="s">
        <v>87</v>
      </c>
      <c r="B55" s="65"/>
      <c r="C55" s="31"/>
      <c r="D55" s="32" t="s">
        <v>19</v>
      </c>
      <c r="E55" s="63"/>
      <c r="F55" s="34" t="s">
        <v>19</v>
      </c>
      <c r="G55" s="33"/>
      <c r="H55" s="31"/>
      <c r="I55" s="32" t="s">
        <v>19</v>
      </c>
      <c r="J55" s="63"/>
      <c r="K55" s="34" t="s">
        <v>19</v>
      </c>
      <c r="L55" s="33"/>
      <c r="M55" s="31"/>
      <c r="N55" s="32" t="s">
        <v>19</v>
      </c>
      <c r="O55" s="63"/>
      <c r="P55" s="34" t="s">
        <v>19</v>
      </c>
      <c r="Q55" s="33"/>
      <c r="R55" s="64">
        <f t="shared" si="9"/>
        <v>0</v>
      </c>
      <c r="S55" s="45">
        <f t="shared" si="10"/>
        <v>0</v>
      </c>
      <c r="T55" s="34" t="s">
        <v>19</v>
      </c>
      <c r="U55" s="37" t="s">
        <v>19</v>
      </c>
      <c r="V55" s="46" t="str">
        <f t="shared" si="0"/>
        <v>0</v>
      </c>
      <c r="W55" s="39" t="s">
        <v>19</v>
      </c>
      <c r="X55" s="50"/>
      <c r="Y55" s="50"/>
      <c r="Z55" s="51"/>
      <c r="AA55" s="51"/>
      <c r="AB55" s="51"/>
      <c r="AC55" s="51"/>
      <c r="AD55" s="51"/>
      <c r="AE55" s="51"/>
      <c r="AF55" s="51"/>
    </row>
    <row r="56" spans="1:32" s="1" customFormat="1" ht="15.75" thickBot="1" x14ac:dyDescent="0.3">
      <c r="A56" s="40" t="s">
        <v>88</v>
      </c>
      <c r="B56" s="47"/>
      <c r="C56" s="66"/>
      <c r="D56" s="67" t="s">
        <v>19</v>
      </c>
      <c r="E56" s="68"/>
      <c r="F56" s="69" t="s">
        <v>19</v>
      </c>
      <c r="G56" s="70"/>
      <c r="H56" s="66"/>
      <c r="I56" s="67" t="s">
        <v>19</v>
      </c>
      <c r="J56" s="68"/>
      <c r="K56" s="69" t="s">
        <v>19</v>
      </c>
      <c r="L56" s="70"/>
      <c r="M56" s="66"/>
      <c r="N56" s="67" t="s">
        <v>19</v>
      </c>
      <c r="O56" s="68"/>
      <c r="P56" s="69" t="s">
        <v>19</v>
      </c>
      <c r="Q56" s="70"/>
      <c r="R56" s="64">
        <f t="shared" si="9"/>
        <v>0</v>
      </c>
      <c r="S56" s="45">
        <f t="shared" si="10"/>
        <v>0</v>
      </c>
      <c r="T56" s="59" t="s">
        <v>19</v>
      </c>
      <c r="U56" s="60" t="s">
        <v>19</v>
      </c>
      <c r="V56" s="71" t="str">
        <f t="shared" si="0"/>
        <v>0</v>
      </c>
      <c r="W56" s="72" t="s">
        <v>19</v>
      </c>
      <c r="X56" s="50"/>
      <c r="Y56" s="50"/>
      <c r="Z56" s="51"/>
      <c r="AA56" s="51"/>
      <c r="AB56" s="51"/>
      <c r="AC56" s="51"/>
      <c r="AD56" s="51"/>
      <c r="AE56" s="51"/>
      <c r="AF56" s="51"/>
    </row>
    <row r="57" spans="1:32" s="1" customFormat="1" ht="15.75" thickBot="1" x14ac:dyDescent="0.3">
      <c r="A57" s="73" t="s">
        <v>15</v>
      </c>
      <c r="B57" s="74" t="s">
        <v>89</v>
      </c>
      <c r="C57" s="75">
        <f>C11-C58</f>
        <v>1.0000000000331966E-3</v>
      </c>
      <c r="D57" s="76" t="s">
        <v>19</v>
      </c>
      <c r="E57" s="77">
        <f>E11-E58</f>
        <v>182.64500000000044</v>
      </c>
      <c r="F57" s="78" t="s">
        <v>19</v>
      </c>
      <c r="G57" s="79" t="s">
        <v>19</v>
      </c>
      <c r="H57" s="75">
        <f>H11-H58</f>
        <v>2.9999999999859028E-3</v>
      </c>
      <c r="I57" s="76" t="s">
        <v>19</v>
      </c>
      <c r="J57" s="77">
        <f>J11-J58</f>
        <v>-6.9999999959691195E-4</v>
      </c>
      <c r="K57" s="78" t="s">
        <v>19</v>
      </c>
      <c r="L57" s="79" t="s">
        <v>19</v>
      </c>
      <c r="M57" s="75">
        <f>M11-M58</f>
        <v>0</v>
      </c>
      <c r="N57" s="76" t="s">
        <v>19</v>
      </c>
      <c r="O57" s="77">
        <f>O11-O58</f>
        <v>0</v>
      </c>
      <c r="P57" s="80" t="s">
        <v>19</v>
      </c>
      <c r="Q57" s="81" t="s">
        <v>19</v>
      </c>
      <c r="R57" s="82" t="s">
        <v>19</v>
      </c>
      <c r="S57" s="83" t="s">
        <v>19</v>
      </c>
      <c r="T57" s="84" t="s">
        <v>19</v>
      </c>
      <c r="U57" s="85" t="s">
        <v>19</v>
      </c>
      <c r="V57" s="86" t="s">
        <v>19</v>
      </c>
      <c r="W57" s="87" t="s">
        <v>19</v>
      </c>
      <c r="X57" s="50"/>
      <c r="Y57" s="50"/>
      <c r="Z57" s="51"/>
      <c r="AA57" s="51"/>
      <c r="AB57" s="51"/>
      <c r="AC57" s="51"/>
      <c r="AD57" s="51"/>
      <c r="AE57" s="51"/>
      <c r="AF57" s="51"/>
    </row>
    <row r="58" spans="1:32" s="1" customFormat="1" x14ac:dyDescent="0.25">
      <c r="A58" s="88" t="s">
        <v>16</v>
      </c>
      <c r="B58" s="89" t="s">
        <v>58</v>
      </c>
      <c r="C58" s="90">
        <f>SUM(C59,C90)</f>
        <v>192.59699999999998</v>
      </c>
      <c r="D58" s="91">
        <f t="shared" ref="D58:Q58" si="11">SUM(D59,D90)</f>
        <v>3654.087</v>
      </c>
      <c r="E58" s="92">
        <f t="shared" si="11"/>
        <v>1652.8419999999996</v>
      </c>
      <c r="F58" s="93">
        <f t="shared" si="11"/>
        <v>4986.4489999999996</v>
      </c>
      <c r="G58" s="90">
        <f t="shared" si="11"/>
        <v>320.4799999999999</v>
      </c>
      <c r="H58" s="90">
        <f t="shared" si="11"/>
        <v>492.351</v>
      </c>
      <c r="I58" s="91">
        <f t="shared" si="11"/>
        <v>4986.4489999999996</v>
      </c>
      <c r="J58" s="92">
        <f t="shared" si="11"/>
        <v>2499.12</v>
      </c>
      <c r="K58" s="93">
        <f t="shared" si="11"/>
        <v>6932.5719999999992</v>
      </c>
      <c r="L58" s="90">
        <f t="shared" si="11"/>
        <v>552.99700000000007</v>
      </c>
      <c r="M58" s="90">
        <f t="shared" si="11"/>
        <v>304.101</v>
      </c>
      <c r="N58" s="91">
        <f t="shared" si="11"/>
        <v>6932.5720000000001</v>
      </c>
      <c r="O58" s="92">
        <f t="shared" si="11"/>
        <v>2084.5094300000001</v>
      </c>
      <c r="P58" s="93">
        <f t="shared" si="11"/>
        <v>5939.7366099999999</v>
      </c>
      <c r="Q58" s="94">
        <f t="shared" si="11"/>
        <v>3077.3448200000003</v>
      </c>
      <c r="R58" s="95">
        <f>SUM(R59,R90)</f>
        <v>989.04899999999998</v>
      </c>
      <c r="S58" s="96" t="s">
        <v>19</v>
      </c>
      <c r="T58" s="97">
        <f>SUM(T59,T90)</f>
        <v>6236.4714300000005</v>
      </c>
      <c r="U58" s="98">
        <f>SUM(U59,U90)</f>
        <v>3950.8218200000001</v>
      </c>
      <c r="V58" s="91" t="s">
        <v>19</v>
      </c>
      <c r="W58" s="99">
        <f t="shared" ref="W58:W59" si="12">IFERROR(T58/R58,"0")</f>
        <v>6.305523214724448</v>
      </c>
      <c r="X58" s="4"/>
      <c r="Y58" s="4"/>
      <c r="Z58" s="8"/>
      <c r="AA58" s="8"/>
      <c r="AB58" s="8"/>
      <c r="AC58" s="8"/>
      <c r="AD58" s="8"/>
      <c r="AE58" s="8"/>
      <c r="AF58" s="8"/>
    </row>
    <row r="59" spans="1:32" s="1" customFormat="1" x14ac:dyDescent="0.25">
      <c r="A59" s="100" t="s">
        <v>6</v>
      </c>
      <c r="B59" s="101" t="s">
        <v>90</v>
      </c>
      <c r="C59" s="102">
        <f t="shared" ref="C59:Q59" si="13">SUM(C60:C89)</f>
        <v>173.77199999999999</v>
      </c>
      <c r="D59" s="103">
        <f t="shared" si="13"/>
        <v>3602.0129999999999</v>
      </c>
      <c r="E59" s="103">
        <f t="shared" si="13"/>
        <v>1642.7219999999998</v>
      </c>
      <c r="F59" s="104">
        <f t="shared" si="13"/>
        <v>4934.375</v>
      </c>
      <c r="G59" s="102">
        <f t="shared" si="13"/>
        <v>310.3599999999999</v>
      </c>
      <c r="H59" s="102">
        <f t="shared" si="13"/>
        <v>434.43</v>
      </c>
      <c r="I59" s="103">
        <f t="shared" si="13"/>
        <v>4934.375</v>
      </c>
      <c r="J59" s="103">
        <f t="shared" si="13"/>
        <v>1391.2939999999999</v>
      </c>
      <c r="K59" s="104">
        <f t="shared" si="13"/>
        <v>6316.5089999999991</v>
      </c>
      <c r="L59" s="102">
        <f t="shared" si="13"/>
        <v>9.16</v>
      </c>
      <c r="M59" s="102">
        <f t="shared" si="13"/>
        <v>289.62</v>
      </c>
      <c r="N59" s="103">
        <f t="shared" si="13"/>
        <v>5956.7610000000004</v>
      </c>
      <c r="O59" s="103">
        <f t="shared" si="13"/>
        <v>1438.6303399999999</v>
      </c>
      <c r="P59" s="104">
        <f t="shared" si="13"/>
        <v>4792.2451899999996</v>
      </c>
      <c r="Q59" s="102">
        <f t="shared" si="13"/>
        <v>2603.14615</v>
      </c>
      <c r="R59" s="105">
        <f>SUM(R60:R89)</f>
        <v>897.822</v>
      </c>
      <c r="S59" s="106" t="s">
        <v>19</v>
      </c>
      <c r="T59" s="107">
        <f>SUM(T60:T89)</f>
        <v>4472.6463400000002</v>
      </c>
      <c r="U59" s="108">
        <f>SUM(U60:U89)</f>
        <v>2922.66615</v>
      </c>
      <c r="V59" s="106" t="s">
        <v>19</v>
      </c>
      <c r="W59" s="109">
        <f t="shared" si="12"/>
        <v>4.9816626681012499</v>
      </c>
      <c r="X59" s="4"/>
      <c r="Y59" s="4"/>
      <c r="Z59" s="8"/>
      <c r="AA59" s="8"/>
      <c r="AB59" s="8"/>
      <c r="AC59" s="8"/>
      <c r="AD59" s="8"/>
      <c r="AE59" s="8"/>
      <c r="AF59" s="8"/>
    </row>
    <row r="60" spans="1:32" s="1" customFormat="1" x14ac:dyDescent="0.25">
      <c r="A60" s="110" t="s">
        <v>7</v>
      </c>
      <c r="B60" s="111" t="s">
        <v>166</v>
      </c>
      <c r="C60" s="48">
        <v>0</v>
      </c>
      <c r="D60" s="112">
        <v>1.286</v>
      </c>
      <c r="E60" s="49">
        <v>0</v>
      </c>
      <c r="F60" s="49">
        <v>0</v>
      </c>
      <c r="G60" s="44">
        <f>D60+E60-F60</f>
        <v>1.286</v>
      </c>
      <c r="H60" s="48"/>
      <c r="I60" s="112"/>
      <c r="J60" s="49"/>
      <c r="K60" s="49"/>
      <c r="L60" s="44">
        <f>I60+J60-K60</f>
        <v>0</v>
      </c>
      <c r="M60" s="48"/>
      <c r="N60" s="112"/>
      <c r="O60" s="49"/>
      <c r="P60" s="49"/>
      <c r="Q60" s="44">
        <f>N60+O60-P60</f>
        <v>0</v>
      </c>
      <c r="R60" s="113">
        <f>SUM(C60,H60,M60)</f>
        <v>0</v>
      </c>
      <c r="S60" s="114" t="s">
        <v>19</v>
      </c>
      <c r="T60" s="3">
        <f>SUM(E60,J60,O60)</f>
        <v>0</v>
      </c>
      <c r="U60" s="115">
        <f>SUM(G60,L60,Q60)</f>
        <v>1.286</v>
      </c>
      <c r="V60" s="114" t="s">
        <v>19</v>
      </c>
      <c r="W60" s="116" t="str">
        <f>IFERROR(T60/R60,"0")</f>
        <v>0</v>
      </c>
      <c r="X60" s="4"/>
      <c r="Y60" s="4"/>
      <c r="Z60" s="8"/>
      <c r="AA60" s="8"/>
      <c r="AB60" s="8"/>
      <c r="AC60" s="8"/>
      <c r="AD60" s="8"/>
      <c r="AE60" s="8"/>
      <c r="AF60" s="8"/>
    </row>
    <row r="61" spans="1:32" s="1" customFormat="1" x14ac:dyDescent="0.25">
      <c r="A61" s="117" t="s">
        <v>18</v>
      </c>
      <c r="B61" s="111" t="s">
        <v>167</v>
      </c>
      <c r="C61" s="48">
        <v>0</v>
      </c>
      <c r="D61" s="112">
        <v>2.9580000000000002</v>
      </c>
      <c r="E61" s="49">
        <v>0</v>
      </c>
      <c r="F61" s="49">
        <v>0</v>
      </c>
      <c r="G61" s="44">
        <f t="shared" ref="G61:G89" si="14">D61+E61-F61</f>
        <v>2.9580000000000002</v>
      </c>
      <c r="H61" s="48"/>
      <c r="I61" s="112"/>
      <c r="J61" s="49"/>
      <c r="K61" s="49"/>
      <c r="L61" s="44">
        <f t="shared" ref="L61:L89" si="15">I61+J61-K61</f>
        <v>0</v>
      </c>
      <c r="M61" s="48"/>
      <c r="N61" s="112"/>
      <c r="O61" s="49"/>
      <c r="P61" s="49"/>
      <c r="Q61" s="44">
        <f t="shared" ref="Q61:Q89" si="16">N61+O61-P61</f>
        <v>0</v>
      </c>
      <c r="R61" s="113">
        <f t="shared" ref="R61:R89" si="17">SUM(C61,H61,M61)</f>
        <v>0</v>
      </c>
      <c r="S61" s="114" t="s">
        <v>19</v>
      </c>
      <c r="T61" s="3">
        <f t="shared" ref="T61:T89" si="18">SUM(E61,J61,O61)</f>
        <v>0</v>
      </c>
      <c r="U61" s="115">
        <f t="shared" ref="U61:U89" si="19">SUM(G61,L61,Q61)</f>
        <v>2.9580000000000002</v>
      </c>
      <c r="V61" s="114" t="s">
        <v>19</v>
      </c>
      <c r="W61" s="116" t="str">
        <f t="shared" ref="W61:W89" si="20">IFERROR(T61/R61,"0")</f>
        <v>0</v>
      </c>
      <c r="X61" s="4"/>
      <c r="Y61" s="4"/>
      <c r="Z61" s="8"/>
      <c r="AA61" s="8"/>
      <c r="AB61" s="8"/>
      <c r="AC61" s="8"/>
      <c r="AD61" s="8"/>
      <c r="AE61" s="8"/>
      <c r="AF61" s="8"/>
    </row>
    <row r="62" spans="1:32" s="1" customFormat="1" x14ac:dyDescent="0.25">
      <c r="A62" s="117" t="s">
        <v>22</v>
      </c>
      <c r="B62" s="111" t="s">
        <v>168</v>
      </c>
      <c r="C62" s="48">
        <v>0</v>
      </c>
      <c r="D62" s="112">
        <v>1.458</v>
      </c>
      <c r="E62" s="49">
        <v>0</v>
      </c>
      <c r="F62" s="49">
        <v>0</v>
      </c>
      <c r="G62" s="44">
        <f t="shared" si="14"/>
        <v>1.458</v>
      </c>
      <c r="H62" s="48"/>
      <c r="I62" s="112"/>
      <c r="J62" s="49"/>
      <c r="K62" s="49"/>
      <c r="L62" s="44">
        <f t="shared" si="15"/>
        <v>0</v>
      </c>
      <c r="M62" s="48"/>
      <c r="N62" s="112"/>
      <c r="O62" s="49"/>
      <c r="P62" s="49"/>
      <c r="Q62" s="44">
        <f t="shared" si="16"/>
        <v>0</v>
      </c>
      <c r="R62" s="113">
        <f t="shared" si="17"/>
        <v>0</v>
      </c>
      <c r="S62" s="114" t="s">
        <v>19</v>
      </c>
      <c r="T62" s="3">
        <f t="shared" si="18"/>
        <v>0</v>
      </c>
      <c r="U62" s="115">
        <f t="shared" si="19"/>
        <v>1.458</v>
      </c>
      <c r="V62" s="114" t="s">
        <v>19</v>
      </c>
      <c r="W62" s="116" t="str">
        <f t="shared" si="20"/>
        <v>0</v>
      </c>
      <c r="X62" s="4"/>
      <c r="Y62" s="4"/>
      <c r="Z62" s="8"/>
      <c r="AA62" s="8"/>
      <c r="AB62" s="8"/>
      <c r="AC62" s="8"/>
      <c r="AD62" s="8"/>
      <c r="AE62" s="8"/>
      <c r="AF62" s="8"/>
    </row>
    <row r="63" spans="1:32" s="1" customFormat="1" x14ac:dyDescent="0.25">
      <c r="A63" s="100" t="s">
        <v>23</v>
      </c>
      <c r="B63" s="111" t="s">
        <v>169</v>
      </c>
      <c r="C63" s="48">
        <v>0</v>
      </c>
      <c r="D63" s="112">
        <v>7.8959999999999999</v>
      </c>
      <c r="E63" s="49">
        <v>0</v>
      </c>
      <c r="F63" s="49">
        <v>0</v>
      </c>
      <c r="G63" s="44">
        <f t="shared" si="14"/>
        <v>7.8959999999999999</v>
      </c>
      <c r="H63" s="48"/>
      <c r="I63" s="112"/>
      <c r="J63" s="49"/>
      <c r="K63" s="49"/>
      <c r="L63" s="44">
        <f t="shared" si="15"/>
        <v>0</v>
      </c>
      <c r="M63" s="48"/>
      <c r="N63" s="112"/>
      <c r="O63" s="49"/>
      <c r="P63" s="49"/>
      <c r="Q63" s="44">
        <f t="shared" si="16"/>
        <v>0</v>
      </c>
      <c r="R63" s="113">
        <f t="shared" si="17"/>
        <v>0</v>
      </c>
      <c r="S63" s="114" t="s">
        <v>19</v>
      </c>
      <c r="T63" s="3">
        <f t="shared" si="18"/>
        <v>0</v>
      </c>
      <c r="U63" s="115">
        <f t="shared" si="19"/>
        <v>7.8959999999999999</v>
      </c>
      <c r="V63" s="114" t="s">
        <v>19</v>
      </c>
      <c r="W63" s="116" t="str">
        <f t="shared" si="20"/>
        <v>0</v>
      </c>
      <c r="X63" s="4"/>
      <c r="Y63" s="4"/>
      <c r="Z63" s="8"/>
      <c r="AA63" s="8"/>
      <c r="AB63" s="8"/>
      <c r="AC63" s="8"/>
      <c r="AD63" s="8"/>
      <c r="AE63" s="8"/>
      <c r="AF63" s="8"/>
    </row>
    <row r="64" spans="1:32" s="1" customFormat="1" x14ac:dyDescent="0.25">
      <c r="A64" s="100" t="s">
        <v>24</v>
      </c>
      <c r="B64" s="111" t="s">
        <v>170</v>
      </c>
      <c r="C64" s="48">
        <v>0</v>
      </c>
      <c r="D64" s="112">
        <v>159.60499999999999</v>
      </c>
      <c r="E64" s="49">
        <v>0</v>
      </c>
      <c r="F64" s="49">
        <v>0</v>
      </c>
      <c r="G64" s="44">
        <f t="shared" si="14"/>
        <v>159.60499999999999</v>
      </c>
      <c r="H64" s="48"/>
      <c r="I64" s="112"/>
      <c r="J64" s="49"/>
      <c r="K64" s="49"/>
      <c r="L64" s="44">
        <f t="shared" si="15"/>
        <v>0</v>
      </c>
      <c r="M64" s="48"/>
      <c r="N64" s="112"/>
      <c r="O64" s="49"/>
      <c r="P64" s="49"/>
      <c r="Q64" s="44">
        <f t="shared" si="16"/>
        <v>0</v>
      </c>
      <c r="R64" s="113">
        <f t="shared" si="17"/>
        <v>0</v>
      </c>
      <c r="S64" s="114" t="s">
        <v>19</v>
      </c>
      <c r="T64" s="3">
        <f t="shared" si="18"/>
        <v>0</v>
      </c>
      <c r="U64" s="115">
        <f t="shared" si="19"/>
        <v>159.60499999999999</v>
      </c>
      <c r="V64" s="114" t="s">
        <v>19</v>
      </c>
      <c r="W64" s="116" t="str">
        <f t="shared" si="20"/>
        <v>0</v>
      </c>
      <c r="X64" s="4"/>
      <c r="Y64" s="4"/>
      <c r="Z64" s="8"/>
      <c r="AA64" s="8"/>
      <c r="AB64" s="8"/>
      <c r="AC64" s="8"/>
      <c r="AD64" s="8"/>
      <c r="AE64" s="8"/>
      <c r="AF64" s="8"/>
    </row>
    <row r="65" spans="1:32" s="1" customFormat="1" x14ac:dyDescent="0.25">
      <c r="A65" s="100" t="s">
        <v>25</v>
      </c>
      <c r="B65" s="111" t="s">
        <v>171</v>
      </c>
      <c r="C65" s="48">
        <v>0</v>
      </c>
      <c r="D65" s="112">
        <v>1.7609999999999999</v>
      </c>
      <c r="E65" s="49">
        <v>0</v>
      </c>
      <c r="F65" s="49">
        <v>0</v>
      </c>
      <c r="G65" s="44">
        <f t="shared" si="14"/>
        <v>1.7609999999999999</v>
      </c>
      <c r="H65" s="48"/>
      <c r="I65" s="112"/>
      <c r="J65" s="49"/>
      <c r="K65" s="49"/>
      <c r="L65" s="44">
        <f t="shared" si="15"/>
        <v>0</v>
      </c>
      <c r="M65" s="48"/>
      <c r="N65" s="112"/>
      <c r="O65" s="49"/>
      <c r="P65" s="49"/>
      <c r="Q65" s="44">
        <f t="shared" si="16"/>
        <v>0</v>
      </c>
      <c r="R65" s="113">
        <f t="shared" si="17"/>
        <v>0</v>
      </c>
      <c r="S65" s="114" t="s">
        <v>19</v>
      </c>
      <c r="T65" s="3">
        <f t="shared" si="18"/>
        <v>0</v>
      </c>
      <c r="U65" s="115">
        <f t="shared" si="19"/>
        <v>1.7609999999999999</v>
      </c>
      <c r="V65" s="114" t="s">
        <v>19</v>
      </c>
      <c r="W65" s="116" t="str">
        <f t="shared" si="20"/>
        <v>0</v>
      </c>
      <c r="X65" s="4"/>
      <c r="Y65" s="4"/>
      <c r="Z65" s="8"/>
      <c r="AA65" s="8"/>
      <c r="AB65" s="8"/>
      <c r="AC65" s="8"/>
      <c r="AD65" s="8"/>
      <c r="AE65" s="8"/>
      <c r="AF65" s="8"/>
    </row>
    <row r="66" spans="1:32" s="1" customFormat="1" x14ac:dyDescent="0.25">
      <c r="A66" s="118" t="s">
        <v>26</v>
      </c>
      <c r="B66" s="111" t="s">
        <v>172</v>
      </c>
      <c r="C66" s="48">
        <v>0</v>
      </c>
      <c r="D66" s="112">
        <v>5.6529999999999996</v>
      </c>
      <c r="E66" s="49">
        <v>0</v>
      </c>
      <c r="F66" s="49">
        <v>0</v>
      </c>
      <c r="G66" s="44">
        <f t="shared" si="14"/>
        <v>5.6529999999999996</v>
      </c>
      <c r="H66" s="48"/>
      <c r="I66" s="112"/>
      <c r="J66" s="49"/>
      <c r="K66" s="49"/>
      <c r="L66" s="44">
        <f t="shared" si="15"/>
        <v>0</v>
      </c>
      <c r="M66" s="48"/>
      <c r="N66" s="112"/>
      <c r="O66" s="49"/>
      <c r="P66" s="49"/>
      <c r="Q66" s="44">
        <f t="shared" si="16"/>
        <v>0</v>
      </c>
      <c r="R66" s="113">
        <f t="shared" si="17"/>
        <v>0</v>
      </c>
      <c r="S66" s="114" t="s">
        <v>19</v>
      </c>
      <c r="T66" s="3">
        <f t="shared" si="18"/>
        <v>0</v>
      </c>
      <c r="U66" s="115">
        <f t="shared" si="19"/>
        <v>5.6529999999999996</v>
      </c>
      <c r="V66" s="114" t="s">
        <v>19</v>
      </c>
      <c r="W66" s="116" t="str">
        <f t="shared" si="20"/>
        <v>0</v>
      </c>
      <c r="X66" s="4"/>
      <c r="Y66" s="4"/>
      <c r="Z66" s="8"/>
      <c r="AA66" s="8"/>
      <c r="AB66" s="8"/>
      <c r="AC66" s="8"/>
      <c r="AD66" s="8"/>
      <c r="AE66" s="8"/>
      <c r="AF66" s="8"/>
    </row>
    <row r="67" spans="1:32" s="1" customFormat="1" x14ac:dyDescent="0.25">
      <c r="A67" s="118" t="s">
        <v>27</v>
      </c>
      <c r="B67" s="111" t="s">
        <v>173</v>
      </c>
      <c r="C67" s="48">
        <v>0</v>
      </c>
      <c r="D67" s="112">
        <v>2.0270000000000001</v>
      </c>
      <c r="E67" s="49">
        <v>0</v>
      </c>
      <c r="F67" s="49">
        <v>0</v>
      </c>
      <c r="G67" s="44">
        <f t="shared" si="14"/>
        <v>2.0270000000000001</v>
      </c>
      <c r="H67" s="48"/>
      <c r="I67" s="112"/>
      <c r="J67" s="49"/>
      <c r="K67" s="49"/>
      <c r="L67" s="44">
        <f t="shared" si="15"/>
        <v>0</v>
      </c>
      <c r="M67" s="48"/>
      <c r="N67" s="112"/>
      <c r="O67" s="49"/>
      <c r="P67" s="49"/>
      <c r="Q67" s="44">
        <f t="shared" si="16"/>
        <v>0</v>
      </c>
      <c r="R67" s="113">
        <f t="shared" si="17"/>
        <v>0</v>
      </c>
      <c r="S67" s="114" t="s">
        <v>19</v>
      </c>
      <c r="T67" s="3">
        <f t="shared" si="18"/>
        <v>0</v>
      </c>
      <c r="U67" s="115">
        <f t="shared" si="19"/>
        <v>2.0270000000000001</v>
      </c>
      <c r="V67" s="114" t="s">
        <v>19</v>
      </c>
      <c r="W67" s="116" t="str">
        <f t="shared" si="20"/>
        <v>0</v>
      </c>
      <c r="X67" s="4"/>
      <c r="Y67" s="4"/>
      <c r="Z67" s="8"/>
      <c r="AA67" s="8"/>
      <c r="AB67" s="8"/>
      <c r="AC67" s="8"/>
      <c r="AD67" s="8"/>
      <c r="AE67" s="8"/>
      <c r="AF67" s="8"/>
    </row>
    <row r="68" spans="1:32" s="1" customFormat="1" x14ac:dyDescent="0.25">
      <c r="A68" s="118" t="s">
        <v>28</v>
      </c>
      <c r="B68" s="111" t="s">
        <v>174</v>
      </c>
      <c r="C68" s="48">
        <v>0</v>
      </c>
      <c r="D68" s="112">
        <v>0</v>
      </c>
      <c r="E68" s="49">
        <v>0.751</v>
      </c>
      <c r="F68" s="49">
        <v>0</v>
      </c>
      <c r="G68" s="44">
        <f t="shared" si="14"/>
        <v>0.751</v>
      </c>
      <c r="H68" s="48"/>
      <c r="I68" s="112"/>
      <c r="J68" s="49"/>
      <c r="K68" s="49"/>
      <c r="L68" s="44">
        <f t="shared" si="15"/>
        <v>0</v>
      </c>
      <c r="M68" s="48"/>
      <c r="N68" s="112"/>
      <c r="O68" s="49"/>
      <c r="P68" s="49"/>
      <c r="Q68" s="44">
        <f t="shared" si="16"/>
        <v>0</v>
      </c>
      <c r="R68" s="113">
        <f t="shared" si="17"/>
        <v>0</v>
      </c>
      <c r="S68" s="114" t="s">
        <v>19</v>
      </c>
      <c r="T68" s="3">
        <f t="shared" si="18"/>
        <v>0.751</v>
      </c>
      <c r="U68" s="115">
        <f t="shared" si="19"/>
        <v>0.751</v>
      </c>
      <c r="V68" s="114" t="s">
        <v>19</v>
      </c>
      <c r="W68" s="116" t="str">
        <f t="shared" si="20"/>
        <v>0</v>
      </c>
      <c r="X68" s="4"/>
      <c r="Y68" s="4"/>
      <c r="Z68" s="8"/>
      <c r="AA68" s="8"/>
      <c r="AB68" s="8"/>
      <c r="AC68" s="8"/>
      <c r="AD68" s="8"/>
      <c r="AE68" s="8"/>
      <c r="AF68" s="8"/>
    </row>
    <row r="69" spans="1:32" s="1" customFormat="1" x14ac:dyDescent="0.25">
      <c r="A69" s="118" t="s">
        <v>91</v>
      </c>
      <c r="B69" s="111" t="s">
        <v>175</v>
      </c>
      <c r="C69" s="48">
        <v>0</v>
      </c>
      <c r="D69" s="112">
        <v>0</v>
      </c>
      <c r="E69" s="49">
        <v>19.016999999999999</v>
      </c>
      <c r="F69" s="49">
        <v>0</v>
      </c>
      <c r="G69" s="44">
        <f t="shared" si="14"/>
        <v>19.016999999999999</v>
      </c>
      <c r="H69" s="48"/>
      <c r="I69" s="112"/>
      <c r="J69" s="49"/>
      <c r="K69" s="49"/>
      <c r="L69" s="44">
        <f t="shared" si="15"/>
        <v>0</v>
      </c>
      <c r="M69" s="48"/>
      <c r="N69" s="112"/>
      <c r="O69" s="49"/>
      <c r="P69" s="49"/>
      <c r="Q69" s="44">
        <f t="shared" si="16"/>
        <v>0</v>
      </c>
      <c r="R69" s="113">
        <f t="shared" si="17"/>
        <v>0</v>
      </c>
      <c r="S69" s="114" t="s">
        <v>19</v>
      </c>
      <c r="T69" s="3">
        <f t="shared" si="18"/>
        <v>19.016999999999999</v>
      </c>
      <c r="U69" s="115">
        <f t="shared" si="19"/>
        <v>19.016999999999999</v>
      </c>
      <c r="V69" s="114" t="s">
        <v>19</v>
      </c>
      <c r="W69" s="116" t="str">
        <f t="shared" si="20"/>
        <v>0</v>
      </c>
      <c r="X69" s="4"/>
      <c r="Y69" s="4"/>
      <c r="Z69" s="8"/>
      <c r="AA69" s="8"/>
      <c r="AB69" s="8"/>
      <c r="AC69" s="8"/>
      <c r="AD69" s="8"/>
      <c r="AE69" s="8"/>
      <c r="AF69" s="8"/>
    </row>
    <row r="70" spans="1:32" s="1" customFormat="1" x14ac:dyDescent="0.25">
      <c r="A70" s="118" t="s">
        <v>92</v>
      </c>
      <c r="B70" s="111" t="s">
        <v>176</v>
      </c>
      <c r="C70" s="48">
        <v>0</v>
      </c>
      <c r="D70" s="112">
        <v>0</v>
      </c>
      <c r="E70" s="49">
        <v>17</v>
      </c>
      <c r="F70" s="49">
        <v>0</v>
      </c>
      <c r="G70" s="44">
        <f t="shared" si="14"/>
        <v>17</v>
      </c>
      <c r="H70" s="48"/>
      <c r="I70" s="112"/>
      <c r="J70" s="49"/>
      <c r="K70" s="49"/>
      <c r="L70" s="44">
        <f t="shared" si="15"/>
        <v>0</v>
      </c>
      <c r="M70" s="48"/>
      <c r="N70" s="112"/>
      <c r="O70" s="49"/>
      <c r="P70" s="49"/>
      <c r="Q70" s="44">
        <f t="shared" si="16"/>
        <v>0</v>
      </c>
      <c r="R70" s="113">
        <f t="shared" si="17"/>
        <v>0</v>
      </c>
      <c r="S70" s="114" t="s">
        <v>19</v>
      </c>
      <c r="T70" s="3">
        <f t="shared" si="18"/>
        <v>17</v>
      </c>
      <c r="U70" s="115">
        <f t="shared" si="19"/>
        <v>17</v>
      </c>
      <c r="V70" s="114" t="s">
        <v>19</v>
      </c>
      <c r="W70" s="116" t="str">
        <f t="shared" si="20"/>
        <v>0</v>
      </c>
      <c r="X70" s="4"/>
      <c r="Y70" s="4"/>
      <c r="Z70" s="8"/>
      <c r="AA70" s="8"/>
      <c r="AB70" s="8"/>
      <c r="AC70" s="8"/>
      <c r="AD70" s="8"/>
      <c r="AE70" s="8"/>
      <c r="AF70" s="8"/>
    </row>
    <row r="71" spans="1:32" s="1" customFormat="1" x14ac:dyDescent="0.25">
      <c r="A71" s="118" t="s">
        <v>93</v>
      </c>
      <c r="B71" s="111" t="s">
        <v>177</v>
      </c>
      <c r="C71" s="48">
        <v>0</v>
      </c>
      <c r="D71" s="112">
        <v>0</v>
      </c>
      <c r="E71" s="49">
        <v>16.2</v>
      </c>
      <c r="F71" s="49">
        <v>0</v>
      </c>
      <c r="G71" s="44">
        <f t="shared" si="14"/>
        <v>16.2</v>
      </c>
      <c r="H71" s="48"/>
      <c r="I71" s="112"/>
      <c r="J71" s="49"/>
      <c r="K71" s="49"/>
      <c r="L71" s="44">
        <f t="shared" si="15"/>
        <v>0</v>
      </c>
      <c r="M71" s="48"/>
      <c r="N71" s="112"/>
      <c r="O71" s="49"/>
      <c r="P71" s="49"/>
      <c r="Q71" s="44">
        <f t="shared" si="16"/>
        <v>0</v>
      </c>
      <c r="R71" s="113">
        <f t="shared" si="17"/>
        <v>0</v>
      </c>
      <c r="S71" s="114" t="s">
        <v>19</v>
      </c>
      <c r="T71" s="3">
        <f t="shared" si="18"/>
        <v>16.2</v>
      </c>
      <c r="U71" s="115">
        <f t="shared" si="19"/>
        <v>16.2</v>
      </c>
      <c r="V71" s="114" t="s">
        <v>19</v>
      </c>
      <c r="W71" s="116" t="str">
        <f t="shared" si="20"/>
        <v>0</v>
      </c>
      <c r="X71" s="4"/>
      <c r="Y71" s="4"/>
      <c r="Z71" s="8"/>
      <c r="AA71" s="8"/>
      <c r="AB71" s="8"/>
      <c r="AC71" s="8"/>
      <c r="AD71" s="8"/>
      <c r="AE71" s="8"/>
      <c r="AF71" s="8"/>
    </row>
    <row r="72" spans="1:32" s="1" customFormat="1" x14ac:dyDescent="0.25">
      <c r="A72" s="118" t="s">
        <v>94</v>
      </c>
      <c r="B72" s="111" t="s">
        <v>178</v>
      </c>
      <c r="C72" s="48">
        <v>0</v>
      </c>
      <c r="D72" s="112">
        <v>0</v>
      </c>
      <c r="E72" s="49">
        <v>9.8949999999999996</v>
      </c>
      <c r="F72" s="49">
        <v>0</v>
      </c>
      <c r="G72" s="44">
        <f t="shared" si="14"/>
        <v>9.8949999999999996</v>
      </c>
      <c r="H72" s="48"/>
      <c r="I72" s="112"/>
      <c r="J72" s="49"/>
      <c r="K72" s="49"/>
      <c r="L72" s="44">
        <f t="shared" si="15"/>
        <v>0</v>
      </c>
      <c r="M72" s="48"/>
      <c r="N72" s="112"/>
      <c r="O72" s="49"/>
      <c r="P72" s="49"/>
      <c r="Q72" s="44">
        <f t="shared" si="16"/>
        <v>0</v>
      </c>
      <c r="R72" s="113">
        <f t="shared" si="17"/>
        <v>0</v>
      </c>
      <c r="S72" s="114" t="s">
        <v>19</v>
      </c>
      <c r="T72" s="3">
        <f t="shared" si="18"/>
        <v>9.8949999999999996</v>
      </c>
      <c r="U72" s="115">
        <f t="shared" si="19"/>
        <v>9.8949999999999996</v>
      </c>
      <c r="V72" s="114" t="s">
        <v>19</v>
      </c>
      <c r="W72" s="116" t="str">
        <f t="shared" si="20"/>
        <v>0</v>
      </c>
      <c r="X72" s="4"/>
      <c r="Y72" s="4"/>
      <c r="Z72" s="8"/>
      <c r="AA72" s="8"/>
      <c r="AB72" s="8"/>
      <c r="AC72" s="8"/>
      <c r="AD72" s="8"/>
      <c r="AE72" s="8"/>
      <c r="AF72" s="8"/>
    </row>
    <row r="73" spans="1:32" s="1" customFormat="1" x14ac:dyDescent="0.25">
      <c r="A73" s="118" t="s">
        <v>95</v>
      </c>
      <c r="B73" s="111" t="s">
        <v>179</v>
      </c>
      <c r="C73" s="48">
        <v>0</v>
      </c>
      <c r="D73" s="112">
        <v>0</v>
      </c>
      <c r="E73" s="49">
        <v>8.65</v>
      </c>
      <c r="F73" s="49">
        <v>0</v>
      </c>
      <c r="G73" s="44">
        <f t="shared" si="14"/>
        <v>8.65</v>
      </c>
      <c r="H73" s="48"/>
      <c r="I73" s="112"/>
      <c r="J73" s="49"/>
      <c r="K73" s="49"/>
      <c r="L73" s="44">
        <f t="shared" si="15"/>
        <v>0</v>
      </c>
      <c r="M73" s="48"/>
      <c r="N73" s="112"/>
      <c r="O73" s="49"/>
      <c r="P73" s="49"/>
      <c r="Q73" s="44">
        <f t="shared" si="16"/>
        <v>0</v>
      </c>
      <c r="R73" s="113">
        <f t="shared" si="17"/>
        <v>0</v>
      </c>
      <c r="S73" s="114" t="s">
        <v>19</v>
      </c>
      <c r="T73" s="3">
        <f t="shared" si="18"/>
        <v>8.65</v>
      </c>
      <c r="U73" s="115">
        <f t="shared" si="19"/>
        <v>8.65</v>
      </c>
      <c r="V73" s="114" t="s">
        <v>19</v>
      </c>
      <c r="W73" s="116" t="str">
        <f t="shared" si="20"/>
        <v>0</v>
      </c>
      <c r="X73" s="4"/>
      <c r="Y73" s="4"/>
      <c r="Z73" s="8"/>
      <c r="AA73" s="8"/>
      <c r="AB73" s="8"/>
      <c r="AC73" s="8"/>
      <c r="AD73" s="8"/>
      <c r="AE73" s="8"/>
      <c r="AF73" s="8"/>
    </row>
    <row r="74" spans="1:32" s="1" customFormat="1" x14ac:dyDescent="0.25">
      <c r="A74" s="118" t="s">
        <v>96</v>
      </c>
      <c r="B74" s="111" t="s">
        <v>180</v>
      </c>
      <c r="C74" s="48">
        <v>0</v>
      </c>
      <c r="D74" s="112">
        <v>0</v>
      </c>
      <c r="E74" s="49">
        <v>30.983000000000001</v>
      </c>
      <c r="F74" s="49">
        <v>0</v>
      </c>
      <c r="G74" s="44">
        <f t="shared" si="14"/>
        <v>30.983000000000001</v>
      </c>
      <c r="H74" s="48"/>
      <c r="I74" s="112"/>
      <c r="J74" s="49"/>
      <c r="K74" s="49"/>
      <c r="L74" s="44">
        <f t="shared" si="15"/>
        <v>0</v>
      </c>
      <c r="M74" s="48"/>
      <c r="N74" s="112"/>
      <c r="O74" s="49"/>
      <c r="P74" s="49"/>
      <c r="Q74" s="44">
        <f t="shared" si="16"/>
        <v>0</v>
      </c>
      <c r="R74" s="113">
        <f t="shared" si="17"/>
        <v>0</v>
      </c>
      <c r="S74" s="114" t="s">
        <v>19</v>
      </c>
      <c r="T74" s="3">
        <f t="shared" si="18"/>
        <v>30.983000000000001</v>
      </c>
      <c r="U74" s="115">
        <f t="shared" si="19"/>
        <v>30.983000000000001</v>
      </c>
      <c r="V74" s="114" t="s">
        <v>19</v>
      </c>
      <c r="W74" s="116" t="str">
        <f t="shared" si="20"/>
        <v>0</v>
      </c>
      <c r="X74" s="4"/>
      <c r="Y74" s="4"/>
      <c r="Z74" s="8"/>
      <c r="AA74" s="8"/>
      <c r="AB74" s="8"/>
      <c r="AC74" s="8"/>
      <c r="AD74" s="8"/>
      <c r="AE74" s="8"/>
      <c r="AF74" s="8"/>
    </row>
    <row r="75" spans="1:32" s="1" customFormat="1" x14ac:dyDescent="0.25">
      <c r="A75" s="118" t="s">
        <v>97</v>
      </c>
      <c r="B75" s="111" t="s">
        <v>181</v>
      </c>
      <c r="C75" s="48">
        <v>0</v>
      </c>
      <c r="D75" s="112">
        <v>0</v>
      </c>
      <c r="E75" s="49">
        <v>25.22</v>
      </c>
      <c r="F75" s="49">
        <v>0</v>
      </c>
      <c r="G75" s="44">
        <f t="shared" si="14"/>
        <v>25.22</v>
      </c>
      <c r="H75" s="48"/>
      <c r="I75" s="112"/>
      <c r="J75" s="49"/>
      <c r="K75" s="49"/>
      <c r="L75" s="44">
        <f t="shared" si="15"/>
        <v>0</v>
      </c>
      <c r="M75" s="48"/>
      <c r="N75" s="112"/>
      <c r="O75" s="49"/>
      <c r="P75" s="49"/>
      <c r="Q75" s="44">
        <f t="shared" si="16"/>
        <v>0</v>
      </c>
      <c r="R75" s="113">
        <f t="shared" si="17"/>
        <v>0</v>
      </c>
      <c r="S75" s="114" t="s">
        <v>19</v>
      </c>
      <c r="T75" s="3">
        <f t="shared" si="18"/>
        <v>25.22</v>
      </c>
      <c r="U75" s="115">
        <f t="shared" si="19"/>
        <v>25.22</v>
      </c>
      <c r="V75" s="114" t="s">
        <v>19</v>
      </c>
      <c r="W75" s="116" t="str">
        <f t="shared" si="20"/>
        <v>0</v>
      </c>
      <c r="X75" s="4"/>
      <c r="Y75" s="4"/>
      <c r="Z75" s="8"/>
      <c r="AA75" s="8"/>
      <c r="AB75" s="8"/>
      <c r="AC75" s="8"/>
      <c r="AD75" s="8"/>
      <c r="AE75" s="8"/>
      <c r="AF75" s="8"/>
    </row>
    <row r="76" spans="1:32" s="1" customFormat="1" x14ac:dyDescent="0.25">
      <c r="A76" s="118" t="s">
        <v>98</v>
      </c>
      <c r="B76" s="111" t="s">
        <v>182</v>
      </c>
      <c r="C76" s="48">
        <v>86.885999999999996</v>
      </c>
      <c r="D76" s="112">
        <v>0</v>
      </c>
      <c r="E76" s="49">
        <v>0</v>
      </c>
      <c r="F76" s="49">
        <v>0</v>
      </c>
      <c r="G76" s="44">
        <f t="shared" si="14"/>
        <v>0</v>
      </c>
      <c r="H76" s="48">
        <v>260.65800000000002</v>
      </c>
      <c r="I76" s="112"/>
      <c r="J76" s="49"/>
      <c r="K76" s="49"/>
      <c r="L76" s="44">
        <f t="shared" si="15"/>
        <v>0</v>
      </c>
      <c r="M76" s="48">
        <v>173.77199999999999</v>
      </c>
      <c r="N76" s="112"/>
      <c r="O76" s="49"/>
      <c r="P76" s="49"/>
      <c r="Q76" s="44">
        <f t="shared" si="16"/>
        <v>0</v>
      </c>
      <c r="R76" s="113">
        <f t="shared" si="17"/>
        <v>521.31600000000003</v>
      </c>
      <c r="S76" s="114" t="s">
        <v>19</v>
      </c>
      <c r="T76" s="3">
        <f t="shared" si="18"/>
        <v>0</v>
      </c>
      <c r="U76" s="115">
        <f t="shared" si="19"/>
        <v>0</v>
      </c>
      <c r="V76" s="114" t="s">
        <v>19</v>
      </c>
      <c r="W76" s="116">
        <f t="shared" si="20"/>
        <v>0</v>
      </c>
      <c r="X76" s="4"/>
      <c r="Y76" s="4"/>
      <c r="Z76" s="8"/>
      <c r="AA76" s="8"/>
      <c r="AB76" s="8"/>
      <c r="AC76" s="8"/>
      <c r="AD76" s="8"/>
      <c r="AE76" s="8"/>
      <c r="AF76" s="8"/>
    </row>
    <row r="77" spans="1:32" s="1" customFormat="1" x14ac:dyDescent="0.25">
      <c r="A77" s="117" t="s">
        <v>99</v>
      </c>
      <c r="B77" s="119" t="s">
        <v>183</v>
      </c>
      <c r="C77" s="48">
        <v>57.923999999999999</v>
      </c>
      <c r="D77" s="112">
        <v>0</v>
      </c>
      <c r="E77" s="49">
        <v>0</v>
      </c>
      <c r="F77" s="49">
        <v>0</v>
      </c>
      <c r="G77" s="44">
        <f t="shared" si="14"/>
        <v>0</v>
      </c>
      <c r="H77" s="48">
        <v>173.77199999999999</v>
      </c>
      <c r="I77" s="112"/>
      <c r="J77" s="49"/>
      <c r="K77" s="49"/>
      <c r="L77" s="44">
        <f t="shared" si="15"/>
        <v>0</v>
      </c>
      <c r="M77" s="48">
        <v>115.848</v>
      </c>
      <c r="N77" s="112"/>
      <c r="O77" s="49"/>
      <c r="P77" s="49"/>
      <c r="Q77" s="44">
        <f t="shared" si="16"/>
        <v>0</v>
      </c>
      <c r="R77" s="113">
        <f t="shared" si="17"/>
        <v>347.54399999999998</v>
      </c>
      <c r="S77" s="114" t="s">
        <v>19</v>
      </c>
      <c r="T77" s="3">
        <f t="shared" si="18"/>
        <v>0</v>
      </c>
      <c r="U77" s="115">
        <f t="shared" si="19"/>
        <v>0</v>
      </c>
      <c r="V77" s="114" t="s">
        <v>19</v>
      </c>
      <c r="W77" s="116">
        <f t="shared" si="20"/>
        <v>0</v>
      </c>
      <c r="X77" s="4"/>
      <c r="Y77" s="4"/>
      <c r="Z77" s="8"/>
      <c r="AA77" s="8"/>
      <c r="AB77" s="8"/>
      <c r="AC77" s="8"/>
      <c r="AD77" s="8"/>
      <c r="AE77" s="8"/>
      <c r="AF77" s="8"/>
    </row>
    <row r="78" spans="1:32" s="1" customFormat="1" x14ac:dyDescent="0.25">
      <c r="A78" s="117" t="s">
        <v>100</v>
      </c>
      <c r="B78" s="119" t="s">
        <v>184</v>
      </c>
      <c r="C78" s="48">
        <v>28.962</v>
      </c>
      <c r="D78" s="112">
        <v>0</v>
      </c>
      <c r="E78" s="49">
        <v>0</v>
      </c>
      <c r="F78" s="49">
        <v>0</v>
      </c>
      <c r="G78" s="44">
        <f t="shared" si="14"/>
        <v>0</v>
      </c>
      <c r="H78" s="48"/>
      <c r="I78" s="112"/>
      <c r="J78" s="49"/>
      <c r="K78" s="49"/>
      <c r="L78" s="44">
        <f t="shared" si="15"/>
        <v>0</v>
      </c>
      <c r="M78" s="48"/>
      <c r="N78" s="112"/>
      <c r="O78" s="49"/>
      <c r="P78" s="49"/>
      <c r="Q78" s="44">
        <f t="shared" si="16"/>
        <v>0</v>
      </c>
      <c r="R78" s="113">
        <f t="shared" si="17"/>
        <v>28.962</v>
      </c>
      <c r="S78" s="114" t="s">
        <v>19</v>
      </c>
      <c r="T78" s="3">
        <f t="shared" si="18"/>
        <v>0</v>
      </c>
      <c r="U78" s="115">
        <f t="shared" si="19"/>
        <v>0</v>
      </c>
      <c r="V78" s="114" t="s">
        <v>19</v>
      </c>
      <c r="W78" s="116">
        <f t="shared" si="20"/>
        <v>0</v>
      </c>
      <c r="X78" s="4"/>
      <c r="Y78" s="4"/>
      <c r="Z78" s="8"/>
      <c r="AA78" s="8"/>
      <c r="AB78" s="8"/>
      <c r="AC78" s="8"/>
      <c r="AD78" s="8"/>
      <c r="AE78" s="8"/>
      <c r="AF78" s="8"/>
    </row>
    <row r="79" spans="1:32" s="1" customFormat="1" ht="22.5" x14ac:dyDescent="0.25">
      <c r="A79" s="100" t="s">
        <v>101</v>
      </c>
      <c r="B79" s="120" t="s">
        <v>163</v>
      </c>
      <c r="C79" s="48">
        <v>0</v>
      </c>
      <c r="D79" s="112">
        <v>1397.9949999999999</v>
      </c>
      <c r="E79" s="49">
        <v>191.27699999999999</v>
      </c>
      <c r="F79" s="49">
        <v>1589.2719999999999</v>
      </c>
      <c r="G79" s="44">
        <f t="shared" si="14"/>
        <v>0</v>
      </c>
      <c r="H79" s="48"/>
      <c r="I79" s="112">
        <v>1589.2719999999999</v>
      </c>
      <c r="J79" s="49"/>
      <c r="K79" s="49">
        <v>1589.2719999999999</v>
      </c>
      <c r="L79" s="44">
        <f t="shared" si="15"/>
        <v>0</v>
      </c>
      <c r="M79" s="48"/>
      <c r="N79" s="112">
        <v>411.28449000000001</v>
      </c>
      <c r="O79" s="49">
        <v>35.335090000000001</v>
      </c>
      <c r="P79" s="49">
        <v>446.61957999999998</v>
      </c>
      <c r="Q79" s="44">
        <f t="shared" si="16"/>
        <v>0</v>
      </c>
      <c r="R79" s="113">
        <f t="shared" si="17"/>
        <v>0</v>
      </c>
      <c r="S79" s="114" t="s">
        <v>19</v>
      </c>
      <c r="T79" s="3">
        <f t="shared" si="18"/>
        <v>226.61208999999999</v>
      </c>
      <c r="U79" s="115">
        <f t="shared" si="19"/>
        <v>0</v>
      </c>
      <c r="V79" s="114" t="s">
        <v>19</v>
      </c>
      <c r="W79" s="116" t="str">
        <f t="shared" si="20"/>
        <v>0</v>
      </c>
      <c r="X79" s="4"/>
      <c r="Y79" s="4"/>
      <c r="Z79" s="8"/>
      <c r="AA79" s="8"/>
      <c r="AB79" s="8"/>
      <c r="AC79" s="8"/>
      <c r="AD79" s="8"/>
      <c r="AE79" s="8"/>
      <c r="AF79" s="8"/>
    </row>
    <row r="80" spans="1:32" s="1" customFormat="1" ht="22.5" x14ac:dyDescent="0.25">
      <c r="A80" s="100" t="s">
        <v>102</v>
      </c>
      <c r="B80" s="120" t="s">
        <v>164</v>
      </c>
      <c r="C80" s="48">
        <v>0</v>
      </c>
      <c r="D80" s="112">
        <v>1739.89</v>
      </c>
      <c r="E80" s="49">
        <v>1245.4649999999999</v>
      </c>
      <c r="F80" s="49">
        <v>2985.355</v>
      </c>
      <c r="G80" s="44">
        <f t="shared" si="14"/>
        <v>0</v>
      </c>
      <c r="H80" s="48"/>
      <c r="I80" s="112">
        <v>2985.355</v>
      </c>
      <c r="J80" s="49">
        <v>1382.134</v>
      </c>
      <c r="K80" s="49">
        <v>4367.4889999999996</v>
      </c>
      <c r="L80" s="44">
        <f t="shared" si="15"/>
        <v>0</v>
      </c>
      <c r="M80" s="48"/>
      <c r="N80" s="112">
        <v>2942.3303599999999</v>
      </c>
      <c r="O80" s="49">
        <v>1253.14357</v>
      </c>
      <c r="P80" s="49">
        <v>4195.4739300000001</v>
      </c>
      <c r="Q80" s="44">
        <f t="shared" si="16"/>
        <v>0</v>
      </c>
      <c r="R80" s="113">
        <f t="shared" si="17"/>
        <v>0</v>
      </c>
      <c r="S80" s="114" t="s">
        <v>19</v>
      </c>
      <c r="T80" s="3">
        <f t="shared" si="18"/>
        <v>3880.7425700000003</v>
      </c>
      <c r="U80" s="115">
        <f t="shared" si="19"/>
        <v>0</v>
      </c>
      <c r="V80" s="114" t="s">
        <v>19</v>
      </c>
      <c r="W80" s="116" t="str">
        <f t="shared" si="20"/>
        <v>0</v>
      </c>
      <c r="X80" s="4"/>
      <c r="Y80" s="4"/>
      <c r="Z80" s="8"/>
      <c r="AA80" s="8"/>
      <c r="AB80" s="8"/>
      <c r="AC80" s="8"/>
      <c r="AD80" s="8"/>
      <c r="AE80" s="8"/>
      <c r="AF80" s="8"/>
    </row>
    <row r="81" spans="1:32" s="1" customFormat="1" ht="22.5" x14ac:dyDescent="0.25">
      <c r="A81" s="100" t="s">
        <v>103</v>
      </c>
      <c r="B81" s="120" t="s">
        <v>185</v>
      </c>
      <c r="C81" s="48">
        <v>0</v>
      </c>
      <c r="D81" s="112">
        <v>183.81100000000001</v>
      </c>
      <c r="E81" s="49">
        <v>0</v>
      </c>
      <c r="F81" s="49">
        <v>183.81100000000001</v>
      </c>
      <c r="G81" s="44">
        <f t="shared" si="14"/>
        <v>0</v>
      </c>
      <c r="H81" s="48"/>
      <c r="I81" s="112">
        <v>183.81100000000001</v>
      </c>
      <c r="J81" s="49"/>
      <c r="K81" s="49">
        <v>183.81100000000001</v>
      </c>
      <c r="L81" s="44">
        <f t="shared" si="15"/>
        <v>0</v>
      </c>
      <c r="M81" s="48"/>
      <c r="N81" s="112"/>
      <c r="O81" s="49"/>
      <c r="P81" s="49"/>
      <c r="Q81" s="44">
        <f t="shared" si="16"/>
        <v>0</v>
      </c>
      <c r="R81" s="113">
        <f t="shared" si="17"/>
        <v>0</v>
      </c>
      <c r="S81" s="114" t="s">
        <v>19</v>
      </c>
      <c r="T81" s="3">
        <f t="shared" si="18"/>
        <v>0</v>
      </c>
      <c r="U81" s="115">
        <f t="shared" si="19"/>
        <v>0</v>
      </c>
      <c r="V81" s="114" t="s">
        <v>19</v>
      </c>
      <c r="W81" s="116" t="str">
        <f t="shared" si="20"/>
        <v>0</v>
      </c>
      <c r="X81" s="4"/>
      <c r="Y81" s="4"/>
      <c r="Z81" s="8"/>
      <c r="AA81" s="8"/>
      <c r="AB81" s="8"/>
      <c r="AC81" s="8"/>
      <c r="AD81" s="8"/>
      <c r="AE81" s="8"/>
      <c r="AF81" s="8"/>
    </row>
    <row r="82" spans="1:32" s="1" customFormat="1" ht="22.5" x14ac:dyDescent="0.25">
      <c r="A82" s="100" t="s">
        <v>104</v>
      </c>
      <c r="B82" s="120" t="s">
        <v>186</v>
      </c>
      <c r="C82" s="48">
        <v>0</v>
      </c>
      <c r="D82" s="112">
        <v>97.673000000000002</v>
      </c>
      <c r="E82" s="49">
        <v>78.263999999999996</v>
      </c>
      <c r="F82" s="49">
        <v>175.93700000000001</v>
      </c>
      <c r="G82" s="44">
        <f t="shared" si="14"/>
        <v>0</v>
      </c>
      <c r="H82" s="48"/>
      <c r="I82" s="112">
        <v>175.93700000000001</v>
      </c>
      <c r="J82" s="49"/>
      <c r="K82" s="49">
        <v>175.93700000000001</v>
      </c>
      <c r="L82" s="44">
        <f t="shared" si="15"/>
        <v>0</v>
      </c>
      <c r="M82" s="48"/>
      <c r="N82" s="112"/>
      <c r="O82" s="49"/>
      <c r="P82" s="49"/>
      <c r="Q82" s="44">
        <f t="shared" si="16"/>
        <v>0</v>
      </c>
      <c r="R82" s="113">
        <f t="shared" si="17"/>
        <v>0</v>
      </c>
      <c r="S82" s="114" t="s">
        <v>19</v>
      </c>
      <c r="T82" s="3">
        <f t="shared" si="18"/>
        <v>78.263999999999996</v>
      </c>
      <c r="U82" s="115">
        <f t="shared" si="19"/>
        <v>0</v>
      </c>
      <c r="V82" s="114" t="s">
        <v>19</v>
      </c>
      <c r="W82" s="116" t="str">
        <f t="shared" si="20"/>
        <v>0</v>
      </c>
      <c r="X82" s="4"/>
      <c r="Y82" s="4"/>
      <c r="Z82" s="8"/>
      <c r="AA82" s="8"/>
      <c r="AB82" s="8"/>
      <c r="AC82" s="8"/>
      <c r="AD82" s="8"/>
      <c r="AE82" s="8"/>
      <c r="AF82" s="8"/>
    </row>
    <row r="83" spans="1:32" s="1" customFormat="1" x14ac:dyDescent="0.25">
      <c r="A83" s="100" t="s">
        <v>105</v>
      </c>
      <c r="B83" s="120" t="s">
        <v>187</v>
      </c>
      <c r="C83" s="48">
        <v>0</v>
      </c>
      <c r="D83" s="112">
        <v>0</v>
      </c>
      <c r="E83" s="49">
        <v>0</v>
      </c>
      <c r="F83" s="49">
        <v>0</v>
      </c>
      <c r="G83" s="44">
        <f t="shared" si="14"/>
        <v>0</v>
      </c>
      <c r="H83" s="48"/>
      <c r="I83" s="112"/>
      <c r="J83" s="49">
        <v>7.8310000000000004</v>
      </c>
      <c r="K83" s="49"/>
      <c r="L83" s="44">
        <f t="shared" si="15"/>
        <v>7.8310000000000004</v>
      </c>
      <c r="M83" s="48"/>
      <c r="N83" s="112"/>
      <c r="O83" s="49"/>
      <c r="P83" s="49"/>
      <c r="Q83" s="44">
        <f t="shared" si="16"/>
        <v>0</v>
      </c>
      <c r="R83" s="113">
        <f t="shared" si="17"/>
        <v>0</v>
      </c>
      <c r="S83" s="114" t="s">
        <v>19</v>
      </c>
      <c r="T83" s="3">
        <f t="shared" si="18"/>
        <v>7.8310000000000004</v>
      </c>
      <c r="U83" s="115">
        <f t="shared" si="19"/>
        <v>7.8310000000000004</v>
      </c>
      <c r="V83" s="114" t="s">
        <v>19</v>
      </c>
      <c r="W83" s="116" t="str">
        <f t="shared" si="20"/>
        <v>0</v>
      </c>
      <c r="X83" s="4"/>
      <c r="Y83" s="4"/>
      <c r="Z83" s="8"/>
      <c r="AA83" s="8"/>
      <c r="AB83" s="8"/>
      <c r="AC83" s="8"/>
      <c r="AD83" s="8"/>
      <c r="AE83" s="8"/>
      <c r="AF83" s="8"/>
    </row>
    <row r="84" spans="1:32" s="1" customFormat="1" x14ac:dyDescent="0.25">
      <c r="A84" s="121" t="s">
        <v>106</v>
      </c>
      <c r="B84" s="120" t="s">
        <v>188</v>
      </c>
      <c r="C84" s="48">
        <v>0</v>
      </c>
      <c r="D84" s="112">
        <v>0</v>
      </c>
      <c r="E84" s="49">
        <v>0</v>
      </c>
      <c r="F84" s="49">
        <v>0</v>
      </c>
      <c r="G84" s="44">
        <f t="shared" si="14"/>
        <v>0</v>
      </c>
      <c r="H84" s="48"/>
      <c r="I84" s="112"/>
      <c r="J84" s="49">
        <v>1.329</v>
      </c>
      <c r="K84" s="49"/>
      <c r="L84" s="44">
        <f t="shared" si="15"/>
        <v>1.329</v>
      </c>
      <c r="M84" s="48"/>
      <c r="N84" s="112"/>
      <c r="O84" s="49"/>
      <c r="P84" s="49"/>
      <c r="Q84" s="44">
        <f t="shared" si="16"/>
        <v>0</v>
      </c>
      <c r="R84" s="113">
        <f t="shared" si="17"/>
        <v>0</v>
      </c>
      <c r="S84" s="114" t="s">
        <v>19</v>
      </c>
      <c r="T84" s="3">
        <f t="shared" si="18"/>
        <v>1.329</v>
      </c>
      <c r="U84" s="115">
        <f t="shared" si="19"/>
        <v>1.329</v>
      </c>
      <c r="V84" s="114" t="s">
        <v>19</v>
      </c>
      <c r="W84" s="116" t="str">
        <f t="shared" si="20"/>
        <v>0</v>
      </c>
      <c r="X84" s="4"/>
      <c r="Y84" s="4"/>
      <c r="Z84" s="8"/>
      <c r="AA84" s="8"/>
      <c r="AB84" s="8"/>
      <c r="AC84" s="8"/>
      <c r="AD84" s="8"/>
      <c r="AE84" s="8"/>
      <c r="AF84" s="8"/>
    </row>
    <row r="85" spans="1:32" s="1" customFormat="1" x14ac:dyDescent="0.25">
      <c r="A85" s="100" t="s">
        <v>107</v>
      </c>
      <c r="B85" s="120" t="s">
        <v>189</v>
      </c>
      <c r="C85" s="48"/>
      <c r="D85" s="112"/>
      <c r="E85" s="49"/>
      <c r="F85" s="49">
        <v>0</v>
      </c>
      <c r="G85" s="44">
        <f t="shared" si="14"/>
        <v>0</v>
      </c>
      <c r="H85" s="48"/>
      <c r="I85" s="112"/>
      <c r="J85" s="49"/>
      <c r="K85" s="49"/>
      <c r="L85" s="44">
        <f t="shared" si="15"/>
        <v>0</v>
      </c>
      <c r="M85" s="48"/>
      <c r="N85" s="112"/>
      <c r="O85" s="49">
        <v>150.15168</v>
      </c>
      <c r="P85" s="49">
        <v>150.15168</v>
      </c>
      <c r="Q85" s="44">
        <f t="shared" si="16"/>
        <v>0</v>
      </c>
      <c r="R85" s="113">
        <f t="shared" si="17"/>
        <v>0</v>
      </c>
      <c r="S85" s="114" t="s">
        <v>19</v>
      </c>
      <c r="T85" s="3">
        <f t="shared" si="18"/>
        <v>150.15168</v>
      </c>
      <c r="U85" s="115">
        <f t="shared" si="19"/>
        <v>0</v>
      </c>
      <c r="V85" s="114" t="s">
        <v>19</v>
      </c>
      <c r="W85" s="116" t="str">
        <f t="shared" si="20"/>
        <v>0</v>
      </c>
      <c r="X85" s="4"/>
      <c r="Y85" s="4"/>
      <c r="Z85" s="8"/>
      <c r="AA85" s="8"/>
      <c r="AB85" s="8"/>
      <c r="AC85" s="8"/>
      <c r="AD85" s="8"/>
      <c r="AE85" s="8"/>
      <c r="AF85" s="8"/>
    </row>
    <row r="86" spans="1:32" s="1" customFormat="1" x14ac:dyDescent="0.25">
      <c r="A86" s="100" t="s">
        <v>108</v>
      </c>
      <c r="B86" s="120" t="s">
        <v>190</v>
      </c>
      <c r="C86" s="48"/>
      <c r="D86" s="112"/>
      <c r="E86" s="49"/>
      <c r="F86" s="49">
        <v>0</v>
      </c>
      <c r="G86" s="44">
        <f t="shared" si="14"/>
        <v>0</v>
      </c>
      <c r="H86" s="48"/>
      <c r="I86" s="112"/>
      <c r="J86" s="49"/>
      <c r="K86" s="49"/>
      <c r="L86" s="44">
        <f t="shared" si="15"/>
        <v>0</v>
      </c>
      <c r="M86" s="48"/>
      <c r="N86" s="112">
        <v>1177.9875099999999</v>
      </c>
      <c r="O86" s="49"/>
      <c r="P86" s="49"/>
      <c r="Q86" s="44">
        <f t="shared" si="16"/>
        <v>1177.9875099999999</v>
      </c>
      <c r="R86" s="113">
        <f t="shared" si="17"/>
        <v>0</v>
      </c>
      <c r="S86" s="114" t="s">
        <v>19</v>
      </c>
      <c r="T86" s="3">
        <f t="shared" si="18"/>
        <v>0</v>
      </c>
      <c r="U86" s="115">
        <f t="shared" si="19"/>
        <v>1177.9875099999999</v>
      </c>
      <c r="V86" s="114" t="s">
        <v>19</v>
      </c>
      <c r="W86" s="116" t="str">
        <f t="shared" si="20"/>
        <v>0</v>
      </c>
      <c r="X86" s="4"/>
      <c r="Y86" s="4"/>
      <c r="Z86" s="8"/>
      <c r="AA86" s="8"/>
      <c r="AB86" s="8"/>
      <c r="AC86" s="8"/>
      <c r="AD86" s="8"/>
      <c r="AE86" s="8"/>
      <c r="AF86" s="8"/>
    </row>
    <row r="87" spans="1:32" s="1" customFormat="1" ht="22.5" x14ac:dyDescent="0.25">
      <c r="A87" s="100" t="s">
        <v>109</v>
      </c>
      <c r="B87" s="120" t="s">
        <v>227</v>
      </c>
      <c r="C87" s="48"/>
      <c r="D87" s="112"/>
      <c r="E87" s="49"/>
      <c r="F87" s="49">
        <v>0</v>
      </c>
      <c r="G87" s="44">
        <f t="shared" si="14"/>
        <v>0</v>
      </c>
      <c r="H87" s="48"/>
      <c r="I87" s="112"/>
      <c r="J87" s="49"/>
      <c r="K87" s="49"/>
      <c r="L87" s="44">
        <f t="shared" si="15"/>
        <v>0</v>
      </c>
      <c r="M87" s="48"/>
      <c r="N87" s="112">
        <v>1425.1586400000001</v>
      </c>
      <c r="O87" s="49"/>
      <c r="P87" s="49"/>
      <c r="Q87" s="44">
        <f t="shared" si="16"/>
        <v>1425.1586400000001</v>
      </c>
      <c r="R87" s="113">
        <f t="shared" si="17"/>
        <v>0</v>
      </c>
      <c r="S87" s="114" t="s">
        <v>19</v>
      </c>
      <c r="T87" s="3">
        <f t="shared" si="18"/>
        <v>0</v>
      </c>
      <c r="U87" s="115">
        <f t="shared" si="19"/>
        <v>1425.1586400000001</v>
      </c>
      <c r="V87" s="114" t="s">
        <v>19</v>
      </c>
      <c r="W87" s="116" t="str">
        <f t="shared" si="20"/>
        <v>0</v>
      </c>
      <c r="X87" s="4"/>
      <c r="Y87" s="4"/>
      <c r="Z87" s="8"/>
      <c r="AA87" s="8"/>
      <c r="AB87" s="8"/>
      <c r="AC87" s="8"/>
      <c r="AD87" s="8"/>
      <c r="AE87" s="8"/>
      <c r="AF87" s="8"/>
    </row>
    <row r="88" spans="1:32" s="1" customFormat="1" x14ac:dyDescent="0.25">
      <c r="A88" s="100" t="s">
        <v>110</v>
      </c>
      <c r="B88" s="120"/>
      <c r="C88" s="48"/>
      <c r="D88" s="112"/>
      <c r="E88" s="49"/>
      <c r="F88" s="49"/>
      <c r="G88" s="44">
        <f t="shared" si="14"/>
        <v>0</v>
      </c>
      <c r="H88" s="48"/>
      <c r="I88" s="112"/>
      <c r="J88" s="49"/>
      <c r="K88" s="49"/>
      <c r="L88" s="44">
        <f t="shared" si="15"/>
        <v>0</v>
      </c>
      <c r="M88" s="48"/>
      <c r="N88" s="112"/>
      <c r="O88" s="49"/>
      <c r="P88" s="49"/>
      <c r="Q88" s="44">
        <f t="shared" si="16"/>
        <v>0</v>
      </c>
      <c r="R88" s="113">
        <f t="shared" si="17"/>
        <v>0</v>
      </c>
      <c r="S88" s="114" t="s">
        <v>19</v>
      </c>
      <c r="T88" s="3">
        <f t="shared" si="18"/>
        <v>0</v>
      </c>
      <c r="U88" s="115">
        <f t="shared" si="19"/>
        <v>0</v>
      </c>
      <c r="V88" s="114" t="s">
        <v>19</v>
      </c>
      <c r="W88" s="116" t="str">
        <f t="shared" si="20"/>
        <v>0</v>
      </c>
      <c r="X88" s="4"/>
      <c r="Y88" s="4"/>
      <c r="Z88" s="8"/>
      <c r="AA88" s="8"/>
      <c r="AB88" s="8"/>
      <c r="AC88" s="8"/>
      <c r="AD88" s="8"/>
      <c r="AE88" s="8"/>
      <c r="AF88" s="8"/>
    </row>
    <row r="89" spans="1:32" s="1" customFormat="1" x14ac:dyDescent="0.25">
      <c r="A89" s="100" t="s">
        <v>111</v>
      </c>
      <c r="B89" s="120"/>
      <c r="C89" s="48"/>
      <c r="D89" s="112"/>
      <c r="E89" s="49"/>
      <c r="F89" s="49"/>
      <c r="G89" s="44">
        <f t="shared" si="14"/>
        <v>0</v>
      </c>
      <c r="H89" s="48"/>
      <c r="I89" s="112"/>
      <c r="J89" s="49"/>
      <c r="K89" s="49"/>
      <c r="L89" s="44">
        <f t="shared" si="15"/>
        <v>0</v>
      </c>
      <c r="M89" s="48"/>
      <c r="N89" s="112"/>
      <c r="O89" s="49"/>
      <c r="P89" s="49"/>
      <c r="Q89" s="44">
        <f t="shared" si="16"/>
        <v>0</v>
      </c>
      <c r="R89" s="113">
        <f t="shared" si="17"/>
        <v>0</v>
      </c>
      <c r="S89" s="114" t="s">
        <v>19</v>
      </c>
      <c r="T89" s="3">
        <f t="shared" si="18"/>
        <v>0</v>
      </c>
      <c r="U89" s="115">
        <f t="shared" si="19"/>
        <v>0</v>
      </c>
      <c r="V89" s="114" t="s">
        <v>19</v>
      </c>
      <c r="W89" s="116" t="str">
        <f t="shared" si="20"/>
        <v>0</v>
      </c>
      <c r="X89" s="4"/>
      <c r="Y89" s="4"/>
      <c r="Z89" s="8"/>
      <c r="AA89" s="8"/>
      <c r="AB89" s="8"/>
      <c r="AC89" s="8"/>
      <c r="AD89" s="8"/>
      <c r="AE89" s="8"/>
      <c r="AF89" s="8"/>
    </row>
    <row r="90" spans="1:32" s="1" customFormat="1" x14ac:dyDescent="0.25">
      <c r="A90" s="100" t="s">
        <v>13</v>
      </c>
      <c r="B90" s="101" t="s">
        <v>112</v>
      </c>
      <c r="C90" s="102">
        <f t="shared" ref="C90:Q90" si="21">SUM(C91:C130)</f>
        <v>18.825000000000003</v>
      </c>
      <c r="D90" s="103">
        <f t="shared" si="21"/>
        <v>52.073999999999998</v>
      </c>
      <c r="E90" s="103">
        <f t="shared" si="21"/>
        <v>10.120000000000001</v>
      </c>
      <c r="F90" s="104">
        <f t="shared" si="21"/>
        <v>52.073999999999998</v>
      </c>
      <c r="G90" s="102">
        <f t="shared" si="21"/>
        <v>10.120000000000001</v>
      </c>
      <c r="H90" s="102">
        <f t="shared" si="21"/>
        <v>57.920999999999999</v>
      </c>
      <c r="I90" s="103">
        <f t="shared" si="21"/>
        <v>52.073999999999998</v>
      </c>
      <c r="J90" s="103">
        <f t="shared" si="21"/>
        <v>1107.826</v>
      </c>
      <c r="K90" s="104">
        <f t="shared" si="21"/>
        <v>616.06299999999999</v>
      </c>
      <c r="L90" s="102">
        <f t="shared" si="21"/>
        <v>543.8370000000001</v>
      </c>
      <c r="M90" s="102">
        <f t="shared" si="21"/>
        <v>14.481</v>
      </c>
      <c r="N90" s="103">
        <f t="shared" si="21"/>
        <v>975.81100000000004</v>
      </c>
      <c r="O90" s="103">
        <f t="shared" si="21"/>
        <v>645.87909000000002</v>
      </c>
      <c r="P90" s="104">
        <f t="shared" si="21"/>
        <v>1147.4914199999998</v>
      </c>
      <c r="Q90" s="102">
        <f t="shared" si="21"/>
        <v>474.19866999999999</v>
      </c>
      <c r="R90" s="105">
        <f>SUM(R91:R130)</f>
        <v>91.227000000000004</v>
      </c>
      <c r="S90" s="106" t="s">
        <v>19</v>
      </c>
      <c r="T90" s="107">
        <f>SUM(T91:T130)</f>
        <v>1763.8250900000003</v>
      </c>
      <c r="U90" s="108">
        <f>SUM(U91:U130)</f>
        <v>1028.1556700000001</v>
      </c>
      <c r="V90" s="106" t="s">
        <v>19</v>
      </c>
      <c r="W90" s="109">
        <f>IFERROR(T90/R90,"0")</f>
        <v>19.334463371589553</v>
      </c>
      <c r="X90" s="4"/>
      <c r="Y90" s="4"/>
      <c r="Z90" s="8"/>
      <c r="AA90" s="8"/>
      <c r="AB90" s="8"/>
      <c r="AC90" s="8"/>
      <c r="AD90" s="8"/>
      <c r="AE90" s="8"/>
      <c r="AF90" s="8"/>
    </row>
    <row r="91" spans="1:32" s="1" customFormat="1" x14ac:dyDescent="0.25">
      <c r="A91" s="100" t="s">
        <v>29</v>
      </c>
      <c r="B91" s="119" t="s">
        <v>191</v>
      </c>
      <c r="C91" s="48">
        <v>4.3440000000000003</v>
      </c>
      <c r="D91" s="112">
        <v>0</v>
      </c>
      <c r="E91" s="49">
        <v>0</v>
      </c>
      <c r="F91" s="49">
        <v>0</v>
      </c>
      <c r="G91" s="44">
        <f>D91+E91-F91</f>
        <v>0</v>
      </c>
      <c r="H91" s="48"/>
      <c r="I91" s="112"/>
      <c r="J91" s="49"/>
      <c r="K91" s="49"/>
      <c r="L91" s="44">
        <f t="shared" ref="L91:L130" si="22">I91+J91-K91</f>
        <v>0</v>
      </c>
      <c r="M91" s="48"/>
      <c r="N91" s="112"/>
      <c r="O91" s="49"/>
      <c r="P91" s="49"/>
      <c r="Q91" s="44">
        <f t="shared" ref="Q91:Q130" si="23">N91+O91-P91</f>
        <v>0</v>
      </c>
      <c r="R91" s="113">
        <f>SUM(C91,H91,M91)</f>
        <v>4.3440000000000003</v>
      </c>
      <c r="S91" s="114" t="s">
        <v>19</v>
      </c>
      <c r="T91" s="3">
        <f>SUM(E91,J91,O91)</f>
        <v>0</v>
      </c>
      <c r="U91" s="115">
        <f>SUM(G91,L91,Q91)</f>
        <v>0</v>
      </c>
      <c r="V91" s="114" t="s">
        <v>19</v>
      </c>
      <c r="W91" s="116">
        <f t="shared" ref="W91:W130" si="24">IFERROR(T91/R91,"0")</f>
        <v>0</v>
      </c>
      <c r="X91" s="4"/>
      <c r="Y91" s="4"/>
      <c r="Z91" s="8"/>
      <c r="AA91" s="8"/>
      <c r="AB91" s="8"/>
      <c r="AC91" s="8"/>
      <c r="AD91" s="8"/>
      <c r="AE91" s="8"/>
      <c r="AF91" s="8"/>
    </row>
    <row r="92" spans="1:32" s="1" customFormat="1" x14ac:dyDescent="0.25">
      <c r="A92" s="100" t="s">
        <v>30</v>
      </c>
      <c r="B92" s="119" t="s">
        <v>192</v>
      </c>
      <c r="C92" s="48">
        <v>4.3440000000000003</v>
      </c>
      <c r="D92" s="112">
        <v>0</v>
      </c>
      <c r="E92" s="49">
        <v>0</v>
      </c>
      <c r="F92" s="49">
        <v>0</v>
      </c>
      <c r="G92" s="44">
        <f t="shared" ref="G92:G130" si="25">D92+E92-F92</f>
        <v>0</v>
      </c>
      <c r="H92" s="48"/>
      <c r="I92" s="112"/>
      <c r="J92" s="49"/>
      <c r="K92" s="49"/>
      <c r="L92" s="44">
        <f t="shared" si="22"/>
        <v>0</v>
      </c>
      <c r="M92" s="48"/>
      <c r="N92" s="112"/>
      <c r="O92" s="49"/>
      <c r="P92" s="49"/>
      <c r="Q92" s="44">
        <f t="shared" si="23"/>
        <v>0</v>
      </c>
      <c r="R92" s="113">
        <f t="shared" ref="R92:R130" si="26">SUM(C92,H92,M92)</f>
        <v>4.3440000000000003</v>
      </c>
      <c r="S92" s="114" t="s">
        <v>19</v>
      </c>
      <c r="T92" s="3">
        <f t="shared" ref="T92:T130" si="27">SUM(E92,J92,O92)</f>
        <v>0</v>
      </c>
      <c r="U92" s="115">
        <f t="shared" ref="U92:U130" si="28">SUM(G92,L92,Q92)</f>
        <v>0</v>
      </c>
      <c r="V92" s="114" t="s">
        <v>19</v>
      </c>
      <c r="W92" s="116">
        <f t="shared" si="24"/>
        <v>0</v>
      </c>
      <c r="X92" s="4"/>
      <c r="Y92" s="4"/>
      <c r="Z92" s="8"/>
      <c r="AA92" s="8"/>
      <c r="AB92" s="8"/>
      <c r="AC92" s="8"/>
      <c r="AD92" s="8"/>
      <c r="AE92" s="8"/>
      <c r="AF92" s="8"/>
    </row>
    <row r="93" spans="1:32" s="1" customFormat="1" x14ac:dyDescent="0.25">
      <c r="A93" s="100" t="s">
        <v>113</v>
      </c>
      <c r="B93" s="119" t="s">
        <v>193</v>
      </c>
      <c r="C93" s="48">
        <v>10.137</v>
      </c>
      <c r="D93" s="112">
        <v>0</v>
      </c>
      <c r="E93" s="49">
        <v>0</v>
      </c>
      <c r="F93" s="49">
        <v>0</v>
      </c>
      <c r="G93" s="44">
        <f>D93+E93-F93</f>
        <v>0</v>
      </c>
      <c r="H93" s="48"/>
      <c r="I93" s="112"/>
      <c r="J93" s="49"/>
      <c r="K93" s="49"/>
      <c r="L93" s="44">
        <f t="shared" si="22"/>
        <v>0</v>
      </c>
      <c r="M93" s="48"/>
      <c r="N93" s="112"/>
      <c r="O93" s="49"/>
      <c r="P93" s="49"/>
      <c r="Q93" s="44">
        <f t="shared" si="23"/>
        <v>0</v>
      </c>
      <c r="R93" s="113">
        <f t="shared" si="26"/>
        <v>10.137</v>
      </c>
      <c r="S93" s="114" t="s">
        <v>19</v>
      </c>
      <c r="T93" s="3">
        <f t="shared" si="27"/>
        <v>0</v>
      </c>
      <c r="U93" s="115">
        <f t="shared" si="28"/>
        <v>0</v>
      </c>
      <c r="V93" s="114" t="s">
        <v>19</v>
      </c>
      <c r="W93" s="116">
        <f t="shared" si="24"/>
        <v>0</v>
      </c>
      <c r="X93" s="4"/>
      <c r="Y93" s="4"/>
      <c r="Z93" s="8"/>
      <c r="AA93" s="8"/>
      <c r="AB93" s="8"/>
      <c r="AC93" s="8"/>
      <c r="AD93" s="8"/>
      <c r="AE93" s="8"/>
      <c r="AF93" s="8"/>
    </row>
    <row r="94" spans="1:32" s="1" customFormat="1" x14ac:dyDescent="0.25">
      <c r="A94" s="100" t="s">
        <v>114</v>
      </c>
      <c r="B94" s="119" t="s">
        <v>194</v>
      </c>
      <c r="C94" s="48">
        <v>0</v>
      </c>
      <c r="D94" s="112">
        <v>0</v>
      </c>
      <c r="E94" s="49">
        <v>2.98</v>
      </c>
      <c r="F94" s="49">
        <v>0</v>
      </c>
      <c r="G94" s="44">
        <f t="shared" si="25"/>
        <v>2.98</v>
      </c>
      <c r="H94" s="48"/>
      <c r="I94" s="112"/>
      <c r="J94" s="49"/>
      <c r="K94" s="49"/>
      <c r="L94" s="44">
        <f t="shared" si="22"/>
        <v>0</v>
      </c>
      <c r="M94" s="48"/>
      <c r="N94" s="112"/>
      <c r="O94" s="49"/>
      <c r="P94" s="49"/>
      <c r="Q94" s="44">
        <f t="shared" si="23"/>
        <v>0</v>
      </c>
      <c r="R94" s="113">
        <f t="shared" si="26"/>
        <v>0</v>
      </c>
      <c r="S94" s="114" t="s">
        <v>19</v>
      </c>
      <c r="T94" s="3">
        <f t="shared" si="27"/>
        <v>2.98</v>
      </c>
      <c r="U94" s="115">
        <f t="shared" si="28"/>
        <v>2.98</v>
      </c>
      <c r="V94" s="114" t="s">
        <v>19</v>
      </c>
      <c r="W94" s="116" t="str">
        <f t="shared" si="24"/>
        <v>0</v>
      </c>
      <c r="X94" s="4"/>
      <c r="Y94" s="4"/>
      <c r="Z94" s="8"/>
      <c r="AA94" s="8"/>
      <c r="AB94" s="8"/>
      <c r="AC94" s="8"/>
      <c r="AD94" s="8"/>
      <c r="AE94" s="8"/>
      <c r="AF94" s="8"/>
    </row>
    <row r="95" spans="1:32" s="1" customFormat="1" x14ac:dyDescent="0.25">
      <c r="A95" s="100" t="s">
        <v>115</v>
      </c>
      <c r="B95" s="119" t="s">
        <v>195</v>
      </c>
      <c r="C95" s="48">
        <v>0</v>
      </c>
      <c r="D95" s="112">
        <v>0</v>
      </c>
      <c r="E95" s="49">
        <v>0.56999999999999995</v>
      </c>
      <c r="F95" s="49">
        <v>0</v>
      </c>
      <c r="G95" s="44">
        <f t="shared" si="25"/>
        <v>0.56999999999999995</v>
      </c>
      <c r="H95" s="48"/>
      <c r="I95" s="112"/>
      <c r="J95" s="49"/>
      <c r="K95" s="49"/>
      <c r="L95" s="44">
        <f t="shared" si="22"/>
        <v>0</v>
      </c>
      <c r="M95" s="48"/>
      <c r="N95" s="112"/>
      <c r="O95" s="49"/>
      <c r="P95" s="49"/>
      <c r="Q95" s="44">
        <f t="shared" si="23"/>
        <v>0</v>
      </c>
      <c r="R95" s="113">
        <f t="shared" si="26"/>
        <v>0</v>
      </c>
      <c r="S95" s="114" t="s">
        <v>19</v>
      </c>
      <c r="T95" s="3">
        <f t="shared" si="27"/>
        <v>0.56999999999999995</v>
      </c>
      <c r="U95" s="115">
        <f t="shared" si="28"/>
        <v>0.56999999999999995</v>
      </c>
      <c r="V95" s="114" t="s">
        <v>19</v>
      </c>
      <c r="W95" s="116" t="str">
        <f t="shared" si="24"/>
        <v>0</v>
      </c>
      <c r="X95" s="4"/>
      <c r="Y95" s="4"/>
      <c r="Z95" s="8"/>
      <c r="AA95" s="8"/>
      <c r="AB95" s="8"/>
      <c r="AC95" s="8"/>
      <c r="AD95" s="8"/>
      <c r="AE95" s="8"/>
      <c r="AF95" s="8"/>
    </row>
    <row r="96" spans="1:32" s="1" customFormat="1" x14ac:dyDescent="0.25">
      <c r="A96" s="100" t="s">
        <v>116</v>
      </c>
      <c r="B96" s="119" t="s">
        <v>196</v>
      </c>
      <c r="C96" s="48">
        <v>0</v>
      </c>
      <c r="D96" s="112">
        <v>0</v>
      </c>
      <c r="E96" s="49">
        <v>0.40300000000000002</v>
      </c>
      <c r="F96" s="49">
        <v>0</v>
      </c>
      <c r="G96" s="44">
        <f t="shared" si="25"/>
        <v>0.40300000000000002</v>
      </c>
      <c r="H96" s="48"/>
      <c r="I96" s="112"/>
      <c r="J96" s="49"/>
      <c r="K96" s="49"/>
      <c r="L96" s="44">
        <f t="shared" si="22"/>
        <v>0</v>
      </c>
      <c r="M96" s="48"/>
      <c r="N96" s="112"/>
      <c r="O96" s="49"/>
      <c r="P96" s="49"/>
      <c r="Q96" s="44">
        <f t="shared" si="23"/>
        <v>0</v>
      </c>
      <c r="R96" s="113">
        <f t="shared" si="26"/>
        <v>0</v>
      </c>
      <c r="S96" s="114" t="s">
        <v>19</v>
      </c>
      <c r="T96" s="3">
        <f t="shared" si="27"/>
        <v>0.40300000000000002</v>
      </c>
      <c r="U96" s="115">
        <f t="shared" si="28"/>
        <v>0.40300000000000002</v>
      </c>
      <c r="V96" s="114" t="s">
        <v>19</v>
      </c>
      <c r="W96" s="116" t="str">
        <f t="shared" si="24"/>
        <v>0</v>
      </c>
      <c r="X96" s="4"/>
      <c r="Y96" s="4"/>
      <c r="Z96" s="8"/>
      <c r="AA96" s="8"/>
      <c r="AB96" s="8"/>
      <c r="AC96" s="8"/>
      <c r="AD96" s="8"/>
      <c r="AE96" s="8"/>
      <c r="AF96" s="8"/>
    </row>
    <row r="97" spans="1:32" s="1" customFormat="1" x14ac:dyDescent="0.25">
      <c r="A97" s="100" t="s">
        <v>117</v>
      </c>
      <c r="B97" s="119" t="s">
        <v>197</v>
      </c>
      <c r="C97" s="48">
        <v>0</v>
      </c>
      <c r="D97" s="112">
        <v>0</v>
      </c>
      <c r="E97" s="49">
        <v>0.35</v>
      </c>
      <c r="F97" s="49">
        <v>0</v>
      </c>
      <c r="G97" s="44">
        <f t="shared" si="25"/>
        <v>0.35</v>
      </c>
      <c r="H97" s="48"/>
      <c r="I97" s="112"/>
      <c r="J97" s="49"/>
      <c r="K97" s="49"/>
      <c r="L97" s="44">
        <f t="shared" si="22"/>
        <v>0</v>
      </c>
      <c r="M97" s="48"/>
      <c r="N97" s="112"/>
      <c r="O97" s="49"/>
      <c r="P97" s="49"/>
      <c r="Q97" s="44">
        <f t="shared" si="23"/>
        <v>0</v>
      </c>
      <c r="R97" s="113">
        <f t="shared" si="26"/>
        <v>0</v>
      </c>
      <c r="S97" s="114" t="s">
        <v>19</v>
      </c>
      <c r="T97" s="3">
        <f t="shared" si="27"/>
        <v>0.35</v>
      </c>
      <c r="U97" s="115">
        <f t="shared" si="28"/>
        <v>0.35</v>
      </c>
      <c r="V97" s="114" t="s">
        <v>19</v>
      </c>
      <c r="W97" s="116" t="str">
        <f t="shared" si="24"/>
        <v>0</v>
      </c>
      <c r="X97" s="4"/>
      <c r="Y97" s="4"/>
      <c r="Z97" s="8"/>
      <c r="AA97" s="8"/>
      <c r="AB97" s="8"/>
      <c r="AC97" s="8"/>
      <c r="AD97" s="8"/>
      <c r="AE97" s="8"/>
      <c r="AF97" s="8"/>
    </row>
    <row r="98" spans="1:32" s="1" customFormat="1" x14ac:dyDescent="0.25">
      <c r="A98" s="100" t="s">
        <v>118</v>
      </c>
      <c r="B98" s="119" t="s">
        <v>180</v>
      </c>
      <c r="C98" s="48">
        <v>0</v>
      </c>
      <c r="D98" s="112">
        <v>0</v>
      </c>
      <c r="E98" s="49">
        <v>1.0169999999999999</v>
      </c>
      <c r="F98" s="49">
        <v>0</v>
      </c>
      <c r="G98" s="44">
        <f t="shared" si="25"/>
        <v>1.0169999999999999</v>
      </c>
      <c r="H98" s="48"/>
      <c r="I98" s="112"/>
      <c r="J98" s="49"/>
      <c r="K98" s="49"/>
      <c r="L98" s="44">
        <f t="shared" si="22"/>
        <v>0</v>
      </c>
      <c r="M98" s="48"/>
      <c r="N98" s="112"/>
      <c r="O98" s="49"/>
      <c r="P98" s="49"/>
      <c r="Q98" s="44">
        <f t="shared" si="23"/>
        <v>0</v>
      </c>
      <c r="R98" s="113">
        <f t="shared" si="26"/>
        <v>0</v>
      </c>
      <c r="S98" s="114" t="s">
        <v>19</v>
      </c>
      <c r="T98" s="3">
        <f t="shared" si="27"/>
        <v>1.0169999999999999</v>
      </c>
      <c r="U98" s="115">
        <f t="shared" si="28"/>
        <v>1.0169999999999999</v>
      </c>
      <c r="V98" s="114" t="s">
        <v>19</v>
      </c>
      <c r="W98" s="116" t="str">
        <f t="shared" si="24"/>
        <v>0</v>
      </c>
      <c r="X98" s="4"/>
      <c r="Y98" s="4"/>
      <c r="Z98" s="8"/>
      <c r="AA98" s="8"/>
      <c r="AB98" s="8"/>
      <c r="AC98" s="8"/>
      <c r="AD98" s="8"/>
      <c r="AE98" s="8"/>
      <c r="AF98" s="8"/>
    </row>
    <row r="99" spans="1:32" s="1" customFormat="1" x14ac:dyDescent="0.25">
      <c r="A99" s="100" t="s">
        <v>119</v>
      </c>
      <c r="B99" s="119" t="s">
        <v>198</v>
      </c>
      <c r="C99" s="48">
        <v>0</v>
      </c>
      <c r="D99" s="112">
        <v>0</v>
      </c>
      <c r="E99" s="49">
        <v>4.8</v>
      </c>
      <c r="F99" s="49">
        <v>0</v>
      </c>
      <c r="G99" s="44">
        <f t="shared" si="25"/>
        <v>4.8</v>
      </c>
      <c r="H99" s="48"/>
      <c r="I99" s="112"/>
      <c r="J99" s="49"/>
      <c r="K99" s="49"/>
      <c r="L99" s="44">
        <f t="shared" si="22"/>
        <v>0</v>
      </c>
      <c r="M99" s="48"/>
      <c r="N99" s="112"/>
      <c r="O99" s="49"/>
      <c r="P99" s="49"/>
      <c r="Q99" s="44">
        <f t="shared" si="23"/>
        <v>0</v>
      </c>
      <c r="R99" s="113">
        <f t="shared" si="26"/>
        <v>0</v>
      </c>
      <c r="S99" s="114" t="s">
        <v>19</v>
      </c>
      <c r="T99" s="3">
        <f t="shared" si="27"/>
        <v>4.8</v>
      </c>
      <c r="U99" s="115">
        <f t="shared" si="28"/>
        <v>4.8</v>
      </c>
      <c r="V99" s="114" t="s">
        <v>19</v>
      </c>
      <c r="W99" s="116" t="str">
        <f t="shared" si="24"/>
        <v>0</v>
      </c>
      <c r="X99" s="4"/>
      <c r="Y99" s="4"/>
      <c r="Z99" s="8"/>
      <c r="AA99" s="8"/>
      <c r="AB99" s="8"/>
      <c r="AC99" s="8"/>
      <c r="AD99" s="8"/>
      <c r="AE99" s="8"/>
      <c r="AF99" s="8"/>
    </row>
    <row r="100" spans="1:32" s="1" customFormat="1" ht="22.5" x14ac:dyDescent="0.25">
      <c r="A100" s="100" t="s">
        <v>120</v>
      </c>
      <c r="B100" s="119" t="s">
        <v>199</v>
      </c>
      <c r="C100" s="48">
        <v>0</v>
      </c>
      <c r="D100" s="112">
        <v>52.073999999999998</v>
      </c>
      <c r="E100" s="49">
        <v>0</v>
      </c>
      <c r="F100" s="49">
        <v>52.073999999999998</v>
      </c>
      <c r="G100" s="44">
        <f t="shared" si="25"/>
        <v>0</v>
      </c>
      <c r="H100" s="48"/>
      <c r="I100" s="112">
        <v>52.073999999999998</v>
      </c>
      <c r="J100" s="49">
        <v>30.135999999999999</v>
      </c>
      <c r="K100" s="49">
        <v>82.21</v>
      </c>
      <c r="L100" s="44">
        <f t="shared" si="22"/>
        <v>0</v>
      </c>
      <c r="M100" s="48"/>
      <c r="N100" s="112">
        <v>92.884780000000006</v>
      </c>
      <c r="O100" s="49"/>
      <c r="P100" s="49">
        <v>92.884780000000006</v>
      </c>
      <c r="Q100" s="44">
        <f t="shared" si="23"/>
        <v>0</v>
      </c>
      <c r="R100" s="113">
        <f t="shared" si="26"/>
        <v>0</v>
      </c>
      <c r="S100" s="114" t="s">
        <v>19</v>
      </c>
      <c r="T100" s="3">
        <f t="shared" si="27"/>
        <v>30.135999999999999</v>
      </c>
      <c r="U100" s="115">
        <f t="shared" si="28"/>
        <v>0</v>
      </c>
      <c r="V100" s="114" t="s">
        <v>19</v>
      </c>
      <c r="W100" s="116" t="str">
        <f t="shared" si="24"/>
        <v>0</v>
      </c>
      <c r="X100" s="4"/>
      <c r="Y100" s="4"/>
      <c r="Z100" s="8"/>
      <c r="AA100" s="8"/>
      <c r="AB100" s="8"/>
      <c r="AC100" s="8"/>
      <c r="AD100" s="8"/>
      <c r="AE100" s="8"/>
      <c r="AF100" s="8"/>
    </row>
    <row r="101" spans="1:32" s="1" customFormat="1" ht="22.5" x14ac:dyDescent="0.25">
      <c r="A101" s="100" t="s">
        <v>121</v>
      </c>
      <c r="B101" s="119" t="s">
        <v>200</v>
      </c>
      <c r="C101" s="48">
        <v>0</v>
      </c>
      <c r="D101" s="112">
        <v>0</v>
      </c>
      <c r="E101" s="49">
        <v>0</v>
      </c>
      <c r="F101" s="49">
        <v>0</v>
      </c>
      <c r="G101" s="44">
        <f t="shared" si="25"/>
        <v>0</v>
      </c>
      <c r="H101" s="48"/>
      <c r="I101" s="112"/>
      <c r="J101" s="49">
        <v>97.451999999999998</v>
      </c>
      <c r="K101" s="49">
        <v>97.451999999999998</v>
      </c>
      <c r="L101" s="44">
        <f t="shared" si="22"/>
        <v>0</v>
      </c>
      <c r="M101" s="48"/>
      <c r="N101" s="112">
        <v>219.80046999999999</v>
      </c>
      <c r="O101" s="49">
        <v>71.956680000000006</v>
      </c>
      <c r="P101" s="49">
        <v>291.75715000000002</v>
      </c>
      <c r="Q101" s="44">
        <f t="shared" si="23"/>
        <v>0</v>
      </c>
      <c r="R101" s="113">
        <f t="shared" si="26"/>
        <v>0</v>
      </c>
      <c r="S101" s="114" t="s">
        <v>19</v>
      </c>
      <c r="T101" s="3">
        <f t="shared" si="27"/>
        <v>169.40868</v>
      </c>
      <c r="U101" s="115">
        <f t="shared" si="28"/>
        <v>0</v>
      </c>
      <c r="V101" s="114" t="s">
        <v>19</v>
      </c>
      <c r="W101" s="116" t="str">
        <f t="shared" si="24"/>
        <v>0</v>
      </c>
      <c r="X101" s="4"/>
      <c r="Y101" s="4"/>
      <c r="Z101" s="8"/>
      <c r="AA101" s="8"/>
      <c r="AB101" s="8"/>
      <c r="AC101" s="8"/>
      <c r="AD101" s="8"/>
      <c r="AE101" s="8"/>
      <c r="AF101" s="8"/>
    </row>
    <row r="102" spans="1:32" s="1" customFormat="1" ht="22.5" x14ac:dyDescent="0.25">
      <c r="A102" s="100" t="s">
        <v>122</v>
      </c>
      <c r="B102" s="119" t="s">
        <v>201</v>
      </c>
      <c r="C102" s="48">
        <v>0</v>
      </c>
      <c r="D102" s="112">
        <v>0</v>
      </c>
      <c r="E102" s="49">
        <v>0</v>
      </c>
      <c r="F102" s="49">
        <v>0</v>
      </c>
      <c r="G102" s="44">
        <f t="shared" si="25"/>
        <v>0</v>
      </c>
      <c r="H102" s="48"/>
      <c r="I102" s="112"/>
      <c r="J102" s="49">
        <v>436.40100000000001</v>
      </c>
      <c r="K102" s="49">
        <v>436.40100000000001</v>
      </c>
      <c r="L102" s="44">
        <f t="shared" si="22"/>
        <v>0</v>
      </c>
      <c r="M102" s="48"/>
      <c r="N102" s="112">
        <v>299.77492000000001</v>
      </c>
      <c r="O102" s="49">
        <v>463.07456999999999</v>
      </c>
      <c r="P102" s="49">
        <v>762.84948999999995</v>
      </c>
      <c r="Q102" s="44">
        <f t="shared" si="23"/>
        <v>0</v>
      </c>
      <c r="R102" s="113">
        <f t="shared" si="26"/>
        <v>0</v>
      </c>
      <c r="S102" s="114" t="s">
        <v>19</v>
      </c>
      <c r="T102" s="3">
        <f t="shared" si="27"/>
        <v>899.47557000000006</v>
      </c>
      <c r="U102" s="115">
        <f t="shared" si="28"/>
        <v>0</v>
      </c>
      <c r="V102" s="114" t="s">
        <v>19</v>
      </c>
      <c r="W102" s="116" t="str">
        <f t="shared" si="24"/>
        <v>0</v>
      </c>
      <c r="X102" s="4"/>
      <c r="Y102" s="4"/>
      <c r="Z102" s="8"/>
      <c r="AA102" s="8"/>
      <c r="AB102" s="8"/>
      <c r="AC102" s="8"/>
      <c r="AD102" s="8"/>
      <c r="AE102" s="8"/>
      <c r="AF102" s="8"/>
    </row>
    <row r="103" spans="1:32" s="1" customFormat="1" x14ac:dyDescent="0.25">
      <c r="A103" s="100" t="s">
        <v>123</v>
      </c>
      <c r="B103" s="119" t="s">
        <v>202</v>
      </c>
      <c r="C103" s="48">
        <v>0</v>
      </c>
      <c r="D103" s="112">
        <v>0</v>
      </c>
      <c r="E103" s="49">
        <v>0</v>
      </c>
      <c r="F103" s="49">
        <v>0</v>
      </c>
      <c r="G103" s="44">
        <f t="shared" si="25"/>
        <v>0</v>
      </c>
      <c r="H103" s="48">
        <v>14.481</v>
      </c>
      <c r="I103" s="112"/>
      <c r="J103" s="49"/>
      <c r="K103" s="49"/>
      <c r="L103" s="44">
        <f t="shared" si="22"/>
        <v>0</v>
      </c>
      <c r="M103" s="48"/>
      <c r="N103" s="112"/>
      <c r="O103" s="49"/>
      <c r="P103" s="49"/>
      <c r="Q103" s="44">
        <f t="shared" si="23"/>
        <v>0</v>
      </c>
      <c r="R103" s="113">
        <f t="shared" si="26"/>
        <v>14.481</v>
      </c>
      <c r="S103" s="114" t="s">
        <v>19</v>
      </c>
      <c r="T103" s="3">
        <f t="shared" si="27"/>
        <v>0</v>
      </c>
      <c r="U103" s="115">
        <f t="shared" si="28"/>
        <v>0</v>
      </c>
      <c r="V103" s="114" t="s">
        <v>19</v>
      </c>
      <c r="W103" s="116">
        <f t="shared" si="24"/>
        <v>0</v>
      </c>
      <c r="X103" s="4"/>
      <c r="Y103" s="4"/>
      <c r="Z103" s="8"/>
      <c r="AA103" s="8"/>
      <c r="AB103" s="8"/>
      <c r="AC103" s="8"/>
      <c r="AD103" s="8"/>
      <c r="AE103" s="8"/>
      <c r="AF103" s="8"/>
    </row>
    <row r="104" spans="1:32" s="1" customFormat="1" x14ac:dyDescent="0.25">
      <c r="A104" s="100" t="s">
        <v>124</v>
      </c>
      <c r="B104" s="119" t="s">
        <v>203</v>
      </c>
      <c r="C104" s="48">
        <v>0</v>
      </c>
      <c r="D104" s="112">
        <v>0</v>
      </c>
      <c r="E104" s="49">
        <v>0</v>
      </c>
      <c r="F104" s="49">
        <v>0</v>
      </c>
      <c r="G104" s="44">
        <f t="shared" si="25"/>
        <v>0</v>
      </c>
      <c r="H104" s="48">
        <v>43.44</v>
      </c>
      <c r="I104" s="112"/>
      <c r="J104" s="49">
        <v>39.130000000000003</v>
      </c>
      <c r="K104" s="49"/>
      <c r="L104" s="44">
        <f t="shared" si="22"/>
        <v>39.130000000000003</v>
      </c>
      <c r="M104" s="48"/>
      <c r="N104" s="112"/>
      <c r="O104" s="49"/>
      <c r="P104" s="49"/>
      <c r="Q104" s="44">
        <f t="shared" si="23"/>
        <v>0</v>
      </c>
      <c r="R104" s="113">
        <f t="shared" si="26"/>
        <v>43.44</v>
      </c>
      <c r="S104" s="114" t="s">
        <v>19</v>
      </c>
      <c r="T104" s="3">
        <f t="shared" si="27"/>
        <v>39.130000000000003</v>
      </c>
      <c r="U104" s="115">
        <f t="shared" si="28"/>
        <v>39.130000000000003</v>
      </c>
      <c r="V104" s="114" t="s">
        <v>19</v>
      </c>
      <c r="W104" s="116">
        <f t="shared" si="24"/>
        <v>0.90078268876611434</v>
      </c>
      <c r="X104" s="4"/>
      <c r="Y104" s="4"/>
      <c r="Z104" s="8"/>
      <c r="AA104" s="8"/>
      <c r="AB104" s="8"/>
      <c r="AC104" s="8"/>
      <c r="AD104" s="8"/>
      <c r="AE104" s="8"/>
      <c r="AF104" s="8"/>
    </row>
    <row r="105" spans="1:32" s="1" customFormat="1" ht="22.5" x14ac:dyDescent="0.25">
      <c r="A105" s="100" t="s">
        <v>125</v>
      </c>
      <c r="B105" s="119" t="s">
        <v>204</v>
      </c>
      <c r="C105" s="48">
        <v>0</v>
      </c>
      <c r="D105" s="112">
        <v>0</v>
      </c>
      <c r="E105" s="49">
        <v>0</v>
      </c>
      <c r="F105" s="49">
        <v>0</v>
      </c>
      <c r="G105" s="44">
        <f t="shared" si="25"/>
        <v>0</v>
      </c>
      <c r="H105" s="48"/>
      <c r="I105" s="112"/>
      <c r="J105" s="49">
        <v>6.7480000000000002</v>
      </c>
      <c r="K105" s="49"/>
      <c r="L105" s="44">
        <f t="shared" si="22"/>
        <v>6.7480000000000002</v>
      </c>
      <c r="M105" s="48"/>
      <c r="N105" s="112"/>
      <c r="O105" s="49"/>
      <c r="P105" s="49"/>
      <c r="Q105" s="44">
        <f t="shared" si="23"/>
        <v>0</v>
      </c>
      <c r="R105" s="113">
        <f t="shared" si="26"/>
        <v>0</v>
      </c>
      <c r="S105" s="114" t="s">
        <v>19</v>
      </c>
      <c r="T105" s="3">
        <f t="shared" si="27"/>
        <v>6.7480000000000002</v>
      </c>
      <c r="U105" s="115">
        <f t="shared" si="28"/>
        <v>6.7480000000000002</v>
      </c>
      <c r="V105" s="114" t="s">
        <v>19</v>
      </c>
      <c r="W105" s="116" t="str">
        <f t="shared" si="24"/>
        <v>0</v>
      </c>
      <c r="X105" s="4"/>
      <c r="Y105" s="4"/>
      <c r="Z105" s="8"/>
      <c r="AA105" s="8"/>
      <c r="AB105" s="8"/>
      <c r="AC105" s="8"/>
      <c r="AD105" s="8"/>
      <c r="AE105" s="8"/>
      <c r="AF105" s="8"/>
    </row>
    <row r="106" spans="1:32" s="1" customFormat="1" ht="22.5" x14ac:dyDescent="0.25">
      <c r="A106" s="100" t="s">
        <v>126</v>
      </c>
      <c r="B106" s="119" t="s">
        <v>205</v>
      </c>
      <c r="C106" s="48">
        <v>0</v>
      </c>
      <c r="D106" s="112">
        <v>0</v>
      </c>
      <c r="E106" s="49">
        <v>0</v>
      </c>
      <c r="F106" s="49">
        <v>0</v>
      </c>
      <c r="G106" s="44">
        <f t="shared" si="25"/>
        <v>0</v>
      </c>
      <c r="H106" s="48"/>
      <c r="I106" s="112"/>
      <c r="J106" s="49">
        <v>93.396000000000001</v>
      </c>
      <c r="K106" s="49"/>
      <c r="L106" s="44">
        <f t="shared" si="22"/>
        <v>93.396000000000001</v>
      </c>
      <c r="M106" s="48"/>
      <c r="N106" s="112"/>
      <c r="O106" s="49"/>
      <c r="P106" s="49"/>
      <c r="Q106" s="44">
        <f t="shared" si="23"/>
        <v>0</v>
      </c>
      <c r="R106" s="113">
        <f t="shared" si="26"/>
        <v>0</v>
      </c>
      <c r="S106" s="114" t="s">
        <v>19</v>
      </c>
      <c r="T106" s="3">
        <f t="shared" si="27"/>
        <v>93.396000000000001</v>
      </c>
      <c r="U106" s="115">
        <f t="shared" si="28"/>
        <v>93.396000000000001</v>
      </c>
      <c r="V106" s="114" t="s">
        <v>19</v>
      </c>
      <c r="W106" s="116" t="str">
        <f t="shared" si="24"/>
        <v>0</v>
      </c>
      <c r="X106" s="4"/>
      <c r="Y106" s="4"/>
      <c r="Z106" s="8"/>
      <c r="AA106" s="8"/>
      <c r="AB106" s="8"/>
      <c r="AC106" s="8"/>
      <c r="AD106" s="8"/>
      <c r="AE106" s="8"/>
      <c r="AF106" s="8"/>
    </row>
    <row r="107" spans="1:32" s="1" customFormat="1" ht="22.5" x14ac:dyDescent="0.25">
      <c r="A107" s="100" t="s">
        <v>127</v>
      </c>
      <c r="B107" s="119" t="s">
        <v>206</v>
      </c>
      <c r="C107" s="48">
        <v>0</v>
      </c>
      <c r="D107" s="112">
        <v>0</v>
      </c>
      <c r="E107" s="49">
        <v>0</v>
      </c>
      <c r="F107" s="49">
        <v>0</v>
      </c>
      <c r="G107" s="44">
        <f t="shared" si="25"/>
        <v>0</v>
      </c>
      <c r="H107" s="48"/>
      <c r="I107" s="112"/>
      <c r="J107" s="49">
        <v>4.952</v>
      </c>
      <c r="K107" s="49"/>
      <c r="L107" s="44">
        <f t="shared" si="22"/>
        <v>4.952</v>
      </c>
      <c r="M107" s="48"/>
      <c r="N107" s="112"/>
      <c r="O107" s="49"/>
      <c r="P107" s="49"/>
      <c r="Q107" s="44">
        <f t="shared" si="23"/>
        <v>0</v>
      </c>
      <c r="R107" s="113">
        <f t="shared" si="26"/>
        <v>0</v>
      </c>
      <c r="S107" s="114" t="s">
        <v>19</v>
      </c>
      <c r="T107" s="3">
        <f t="shared" si="27"/>
        <v>4.952</v>
      </c>
      <c r="U107" s="115">
        <f t="shared" si="28"/>
        <v>4.952</v>
      </c>
      <c r="V107" s="114" t="s">
        <v>19</v>
      </c>
      <c r="W107" s="116" t="str">
        <f t="shared" si="24"/>
        <v>0</v>
      </c>
      <c r="X107" s="4"/>
      <c r="Y107" s="4"/>
      <c r="Z107" s="8"/>
      <c r="AA107" s="8"/>
      <c r="AB107" s="8"/>
      <c r="AC107" s="8"/>
      <c r="AD107" s="8"/>
      <c r="AE107" s="8"/>
      <c r="AF107" s="8"/>
    </row>
    <row r="108" spans="1:32" s="1" customFormat="1" x14ac:dyDescent="0.25">
      <c r="A108" s="100" t="s">
        <v>128</v>
      </c>
      <c r="B108" s="119" t="s">
        <v>207</v>
      </c>
      <c r="C108" s="48">
        <v>0</v>
      </c>
      <c r="D108" s="112">
        <v>0</v>
      </c>
      <c r="E108" s="49">
        <v>0</v>
      </c>
      <c r="F108" s="49">
        <v>0</v>
      </c>
      <c r="G108" s="44">
        <f t="shared" si="25"/>
        <v>0</v>
      </c>
      <c r="H108" s="48"/>
      <c r="I108" s="112"/>
      <c r="J108" s="49"/>
      <c r="K108" s="49"/>
      <c r="L108" s="44">
        <f t="shared" si="22"/>
        <v>0</v>
      </c>
      <c r="M108" s="48"/>
      <c r="N108" s="112"/>
      <c r="O108" s="49"/>
      <c r="P108" s="49"/>
      <c r="Q108" s="44">
        <f t="shared" si="23"/>
        <v>0</v>
      </c>
      <c r="R108" s="113">
        <f t="shared" si="26"/>
        <v>0</v>
      </c>
      <c r="S108" s="114" t="s">
        <v>19</v>
      </c>
      <c r="T108" s="3">
        <f t="shared" si="27"/>
        <v>0</v>
      </c>
      <c r="U108" s="115">
        <f t="shared" si="28"/>
        <v>0</v>
      </c>
      <c r="V108" s="114" t="s">
        <v>19</v>
      </c>
      <c r="W108" s="116" t="str">
        <f t="shared" si="24"/>
        <v>0</v>
      </c>
      <c r="X108" s="4"/>
      <c r="Y108" s="4"/>
      <c r="Z108" s="8"/>
      <c r="AA108" s="8"/>
      <c r="AB108" s="8"/>
      <c r="AC108" s="8"/>
      <c r="AD108" s="8"/>
      <c r="AE108" s="8"/>
      <c r="AF108" s="8"/>
    </row>
    <row r="109" spans="1:32" s="1" customFormat="1" x14ac:dyDescent="0.25">
      <c r="A109" s="100" t="s">
        <v>129</v>
      </c>
      <c r="B109" s="119" t="s">
        <v>208</v>
      </c>
      <c r="C109" s="48">
        <v>0</v>
      </c>
      <c r="D109" s="112">
        <v>0</v>
      </c>
      <c r="E109" s="49">
        <v>0</v>
      </c>
      <c r="F109" s="49">
        <v>0</v>
      </c>
      <c r="G109" s="44">
        <f t="shared" si="25"/>
        <v>0</v>
      </c>
      <c r="H109" s="48"/>
      <c r="I109" s="112"/>
      <c r="J109" s="49">
        <v>42.57</v>
      </c>
      <c r="K109" s="49"/>
      <c r="L109" s="44">
        <f t="shared" si="22"/>
        <v>42.57</v>
      </c>
      <c r="M109" s="48"/>
      <c r="N109" s="112"/>
      <c r="O109" s="49"/>
      <c r="P109" s="49"/>
      <c r="Q109" s="44">
        <f t="shared" si="23"/>
        <v>0</v>
      </c>
      <c r="R109" s="113">
        <f t="shared" si="26"/>
        <v>0</v>
      </c>
      <c r="S109" s="114" t="s">
        <v>19</v>
      </c>
      <c r="T109" s="3">
        <f t="shared" si="27"/>
        <v>42.57</v>
      </c>
      <c r="U109" s="115">
        <f t="shared" si="28"/>
        <v>42.57</v>
      </c>
      <c r="V109" s="114" t="s">
        <v>19</v>
      </c>
      <c r="W109" s="116" t="str">
        <f t="shared" si="24"/>
        <v>0</v>
      </c>
      <c r="X109" s="4"/>
      <c r="Y109" s="4"/>
      <c r="Z109" s="8"/>
      <c r="AA109" s="8"/>
      <c r="AB109" s="8"/>
      <c r="AC109" s="8"/>
      <c r="AD109" s="8"/>
      <c r="AE109" s="8"/>
      <c r="AF109" s="8"/>
    </row>
    <row r="110" spans="1:32" s="1" customFormat="1" x14ac:dyDescent="0.25">
      <c r="A110" s="100" t="s">
        <v>130</v>
      </c>
      <c r="B110" s="119" t="s">
        <v>209</v>
      </c>
      <c r="C110" s="48">
        <v>0</v>
      </c>
      <c r="D110" s="112">
        <v>0</v>
      </c>
      <c r="E110" s="49">
        <v>0</v>
      </c>
      <c r="F110" s="49">
        <v>0</v>
      </c>
      <c r="G110" s="44">
        <f t="shared" si="25"/>
        <v>0</v>
      </c>
      <c r="H110" s="48"/>
      <c r="I110" s="112"/>
      <c r="J110" s="49">
        <v>38.93</v>
      </c>
      <c r="K110" s="49"/>
      <c r="L110" s="44">
        <f t="shared" si="22"/>
        <v>38.93</v>
      </c>
      <c r="M110" s="48"/>
      <c r="N110" s="112"/>
      <c r="O110" s="49"/>
      <c r="P110" s="49"/>
      <c r="Q110" s="44">
        <f t="shared" si="23"/>
        <v>0</v>
      </c>
      <c r="R110" s="113">
        <f t="shared" si="26"/>
        <v>0</v>
      </c>
      <c r="S110" s="114" t="s">
        <v>19</v>
      </c>
      <c r="T110" s="3">
        <f t="shared" si="27"/>
        <v>38.93</v>
      </c>
      <c r="U110" s="115">
        <f t="shared" si="28"/>
        <v>38.93</v>
      </c>
      <c r="V110" s="114" t="s">
        <v>19</v>
      </c>
      <c r="W110" s="116" t="str">
        <f t="shared" si="24"/>
        <v>0</v>
      </c>
      <c r="X110" s="4"/>
      <c r="Y110" s="4"/>
      <c r="Z110" s="8"/>
      <c r="AA110" s="8"/>
      <c r="AB110" s="8"/>
      <c r="AC110" s="8"/>
      <c r="AD110" s="8"/>
      <c r="AE110" s="8"/>
      <c r="AF110" s="8"/>
    </row>
    <row r="111" spans="1:32" s="1" customFormat="1" ht="22.5" x14ac:dyDescent="0.25">
      <c r="A111" s="100" t="s">
        <v>131</v>
      </c>
      <c r="B111" s="119" t="s">
        <v>210</v>
      </c>
      <c r="C111" s="48">
        <v>0</v>
      </c>
      <c r="D111" s="112">
        <v>0</v>
      </c>
      <c r="E111" s="49">
        <v>0</v>
      </c>
      <c r="F111" s="49">
        <v>0</v>
      </c>
      <c r="G111" s="44">
        <f t="shared" si="25"/>
        <v>0</v>
      </c>
      <c r="H111" s="48"/>
      <c r="I111" s="112"/>
      <c r="J111" s="49">
        <v>8.3119999999999994</v>
      </c>
      <c r="K111" s="49"/>
      <c r="L111" s="44">
        <f t="shared" si="22"/>
        <v>8.3119999999999994</v>
      </c>
      <c r="M111" s="48"/>
      <c r="N111" s="112"/>
      <c r="O111" s="49"/>
      <c r="P111" s="49"/>
      <c r="Q111" s="44">
        <f t="shared" si="23"/>
        <v>0</v>
      </c>
      <c r="R111" s="113">
        <f t="shared" si="26"/>
        <v>0</v>
      </c>
      <c r="S111" s="114" t="s">
        <v>19</v>
      </c>
      <c r="T111" s="3">
        <f t="shared" si="27"/>
        <v>8.3119999999999994</v>
      </c>
      <c r="U111" s="115">
        <f t="shared" si="28"/>
        <v>8.3119999999999994</v>
      </c>
      <c r="V111" s="114" t="s">
        <v>19</v>
      </c>
      <c r="W111" s="116" t="str">
        <f t="shared" si="24"/>
        <v>0</v>
      </c>
      <c r="X111" s="4"/>
      <c r="Y111" s="4"/>
      <c r="Z111" s="8"/>
      <c r="AA111" s="8"/>
      <c r="AB111" s="8"/>
      <c r="AC111" s="8"/>
      <c r="AD111" s="8"/>
      <c r="AE111" s="8"/>
      <c r="AF111" s="8"/>
    </row>
    <row r="112" spans="1:32" s="1" customFormat="1" x14ac:dyDescent="0.25">
      <c r="A112" s="100" t="s">
        <v>132</v>
      </c>
      <c r="B112" s="119" t="s">
        <v>211</v>
      </c>
      <c r="C112" s="48">
        <v>0</v>
      </c>
      <c r="D112" s="112">
        <v>0</v>
      </c>
      <c r="E112" s="49">
        <v>0</v>
      </c>
      <c r="F112" s="49">
        <v>0</v>
      </c>
      <c r="G112" s="44">
        <f t="shared" si="25"/>
        <v>0</v>
      </c>
      <c r="H112" s="48"/>
      <c r="I112" s="112"/>
      <c r="J112" s="49">
        <v>0.14199999999999999</v>
      </c>
      <c r="K112" s="49"/>
      <c r="L112" s="44">
        <f t="shared" si="22"/>
        <v>0.14199999999999999</v>
      </c>
      <c r="M112" s="48"/>
      <c r="N112" s="112"/>
      <c r="O112" s="49"/>
      <c r="P112" s="49"/>
      <c r="Q112" s="44">
        <f t="shared" si="23"/>
        <v>0</v>
      </c>
      <c r="R112" s="113">
        <f t="shared" si="26"/>
        <v>0</v>
      </c>
      <c r="S112" s="114" t="s">
        <v>19</v>
      </c>
      <c r="T112" s="3">
        <f t="shared" si="27"/>
        <v>0.14199999999999999</v>
      </c>
      <c r="U112" s="115">
        <f t="shared" si="28"/>
        <v>0.14199999999999999</v>
      </c>
      <c r="V112" s="114" t="s">
        <v>19</v>
      </c>
      <c r="W112" s="116" t="str">
        <f t="shared" si="24"/>
        <v>0</v>
      </c>
      <c r="X112" s="4"/>
      <c r="Y112" s="4"/>
      <c r="Z112" s="8"/>
      <c r="AA112" s="8"/>
      <c r="AB112" s="8"/>
      <c r="AC112" s="8"/>
      <c r="AD112" s="8"/>
      <c r="AE112" s="8"/>
      <c r="AF112" s="8"/>
    </row>
    <row r="113" spans="1:32" s="1" customFormat="1" x14ac:dyDescent="0.25">
      <c r="A113" s="100" t="s">
        <v>133</v>
      </c>
      <c r="B113" s="119" t="s">
        <v>212</v>
      </c>
      <c r="C113" s="48">
        <v>0</v>
      </c>
      <c r="D113" s="112">
        <v>0</v>
      </c>
      <c r="E113" s="49">
        <v>0</v>
      </c>
      <c r="F113" s="49">
        <v>0</v>
      </c>
      <c r="G113" s="44">
        <f t="shared" si="25"/>
        <v>0</v>
      </c>
      <c r="H113" s="48"/>
      <c r="I113" s="112"/>
      <c r="J113" s="49">
        <v>0.81699999999999995</v>
      </c>
      <c r="K113" s="49"/>
      <c r="L113" s="44">
        <f t="shared" si="22"/>
        <v>0.81699999999999995</v>
      </c>
      <c r="M113" s="48"/>
      <c r="N113" s="112"/>
      <c r="O113" s="49"/>
      <c r="P113" s="49"/>
      <c r="Q113" s="44">
        <f t="shared" si="23"/>
        <v>0</v>
      </c>
      <c r="R113" s="113">
        <f t="shared" si="26"/>
        <v>0</v>
      </c>
      <c r="S113" s="114" t="s">
        <v>19</v>
      </c>
      <c r="T113" s="3">
        <f t="shared" si="27"/>
        <v>0.81699999999999995</v>
      </c>
      <c r="U113" s="115">
        <f t="shared" si="28"/>
        <v>0.81699999999999995</v>
      </c>
      <c r="V113" s="114" t="s">
        <v>19</v>
      </c>
      <c r="W113" s="116" t="str">
        <f t="shared" si="24"/>
        <v>0</v>
      </c>
      <c r="X113" s="4"/>
      <c r="Y113" s="4"/>
      <c r="Z113" s="8"/>
      <c r="AA113" s="8"/>
      <c r="AB113" s="8"/>
      <c r="AC113" s="8"/>
      <c r="AD113" s="8"/>
      <c r="AE113" s="8"/>
      <c r="AF113" s="8"/>
    </row>
    <row r="114" spans="1:32" s="1" customFormat="1" x14ac:dyDescent="0.25">
      <c r="A114" s="100" t="s">
        <v>134</v>
      </c>
      <c r="B114" s="119" t="s">
        <v>213</v>
      </c>
      <c r="C114" s="48">
        <v>0</v>
      </c>
      <c r="D114" s="112">
        <v>0</v>
      </c>
      <c r="E114" s="49">
        <v>0</v>
      </c>
      <c r="F114" s="49">
        <v>0</v>
      </c>
      <c r="G114" s="44">
        <f t="shared" si="25"/>
        <v>0</v>
      </c>
      <c r="H114" s="48"/>
      <c r="I114" s="112"/>
      <c r="J114" s="49">
        <v>0.81699999999999995</v>
      </c>
      <c r="K114" s="49"/>
      <c r="L114" s="44">
        <f t="shared" si="22"/>
        <v>0.81699999999999995</v>
      </c>
      <c r="M114" s="48"/>
      <c r="N114" s="112"/>
      <c r="O114" s="49"/>
      <c r="P114" s="49"/>
      <c r="Q114" s="44">
        <f t="shared" si="23"/>
        <v>0</v>
      </c>
      <c r="R114" s="113">
        <f t="shared" si="26"/>
        <v>0</v>
      </c>
      <c r="S114" s="114" t="s">
        <v>19</v>
      </c>
      <c r="T114" s="3">
        <f t="shared" si="27"/>
        <v>0.81699999999999995</v>
      </c>
      <c r="U114" s="115">
        <f t="shared" si="28"/>
        <v>0.81699999999999995</v>
      </c>
      <c r="V114" s="114" t="s">
        <v>19</v>
      </c>
      <c r="W114" s="116" t="str">
        <f t="shared" si="24"/>
        <v>0</v>
      </c>
      <c r="X114" s="4"/>
      <c r="Y114" s="4"/>
      <c r="Z114" s="8"/>
      <c r="AA114" s="8"/>
      <c r="AB114" s="8"/>
      <c r="AC114" s="8"/>
      <c r="AD114" s="8"/>
      <c r="AE114" s="8"/>
      <c r="AF114" s="8"/>
    </row>
    <row r="115" spans="1:32" s="1" customFormat="1" ht="22.5" x14ac:dyDescent="0.25">
      <c r="A115" s="100" t="s">
        <v>135</v>
      </c>
      <c r="B115" s="119" t="s">
        <v>214</v>
      </c>
      <c r="C115" s="48">
        <v>0</v>
      </c>
      <c r="D115" s="112">
        <v>0</v>
      </c>
      <c r="E115" s="49">
        <v>0</v>
      </c>
      <c r="F115" s="49">
        <v>0</v>
      </c>
      <c r="G115" s="44">
        <f t="shared" si="25"/>
        <v>0</v>
      </c>
      <c r="H115" s="48"/>
      <c r="I115" s="112"/>
      <c r="J115" s="49">
        <v>25.948</v>
      </c>
      <c r="K115" s="49"/>
      <c r="L115" s="44">
        <f t="shared" si="22"/>
        <v>25.948</v>
      </c>
      <c r="M115" s="48"/>
      <c r="N115" s="112"/>
      <c r="O115" s="49"/>
      <c r="P115" s="49"/>
      <c r="Q115" s="44">
        <f t="shared" si="23"/>
        <v>0</v>
      </c>
      <c r="R115" s="113">
        <f t="shared" si="26"/>
        <v>0</v>
      </c>
      <c r="S115" s="114" t="s">
        <v>19</v>
      </c>
      <c r="T115" s="3">
        <f t="shared" si="27"/>
        <v>25.948</v>
      </c>
      <c r="U115" s="115">
        <f t="shared" si="28"/>
        <v>25.948</v>
      </c>
      <c r="V115" s="114" t="s">
        <v>19</v>
      </c>
      <c r="W115" s="116" t="str">
        <f t="shared" si="24"/>
        <v>0</v>
      </c>
      <c r="X115" s="4"/>
      <c r="Y115" s="4"/>
      <c r="Z115" s="8"/>
      <c r="AA115" s="8"/>
      <c r="AB115" s="8"/>
      <c r="AC115" s="8"/>
      <c r="AD115" s="8"/>
      <c r="AE115" s="8"/>
      <c r="AF115" s="8"/>
    </row>
    <row r="116" spans="1:32" s="1" customFormat="1" ht="33.75" x14ac:dyDescent="0.25">
      <c r="A116" s="100" t="s">
        <v>136</v>
      </c>
      <c r="B116" s="119" t="s">
        <v>215</v>
      </c>
      <c r="C116" s="48">
        <v>0</v>
      </c>
      <c r="D116" s="112">
        <v>0</v>
      </c>
      <c r="E116" s="49">
        <v>0</v>
      </c>
      <c r="F116" s="49">
        <v>0</v>
      </c>
      <c r="G116" s="44">
        <f t="shared" si="25"/>
        <v>0</v>
      </c>
      <c r="H116" s="48"/>
      <c r="I116" s="112"/>
      <c r="J116" s="49">
        <v>92.584999999999994</v>
      </c>
      <c r="K116" s="49"/>
      <c r="L116" s="44">
        <f t="shared" si="22"/>
        <v>92.584999999999994</v>
      </c>
      <c r="M116" s="48"/>
      <c r="N116" s="112"/>
      <c r="O116" s="49"/>
      <c r="P116" s="49"/>
      <c r="Q116" s="44">
        <f t="shared" si="23"/>
        <v>0</v>
      </c>
      <c r="R116" s="113">
        <f t="shared" si="26"/>
        <v>0</v>
      </c>
      <c r="S116" s="114" t="s">
        <v>19</v>
      </c>
      <c r="T116" s="3">
        <f t="shared" si="27"/>
        <v>92.584999999999994</v>
      </c>
      <c r="U116" s="115">
        <f t="shared" si="28"/>
        <v>92.584999999999994</v>
      </c>
      <c r="V116" s="114" t="s">
        <v>19</v>
      </c>
      <c r="W116" s="116" t="str">
        <f t="shared" si="24"/>
        <v>0</v>
      </c>
      <c r="X116" s="4"/>
      <c r="Y116" s="4"/>
      <c r="Z116" s="8"/>
      <c r="AA116" s="8"/>
      <c r="AB116" s="8"/>
      <c r="AC116" s="8"/>
      <c r="AD116" s="8"/>
      <c r="AE116" s="8"/>
      <c r="AF116" s="8"/>
    </row>
    <row r="117" spans="1:32" s="1" customFormat="1" ht="22.5" x14ac:dyDescent="0.25">
      <c r="A117" s="100" t="s">
        <v>137</v>
      </c>
      <c r="B117" s="119" t="s">
        <v>216</v>
      </c>
      <c r="C117" s="48">
        <v>0</v>
      </c>
      <c r="D117" s="112">
        <v>0</v>
      </c>
      <c r="E117" s="49">
        <v>0</v>
      </c>
      <c r="F117" s="49">
        <v>0</v>
      </c>
      <c r="G117" s="44">
        <f t="shared" si="25"/>
        <v>0</v>
      </c>
      <c r="H117" s="48"/>
      <c r="I117" s="112"/>
      <c r="J117" s="49">
        <v>0.42</v>
      </c>
      <c r="K117" s="49"/>
      <c r="L117" s="44">
        <f t="shared" si="22"/>
        <v>0.42</v>
      </c>
      <c r="M117" s="48"/>
      <c r="N117" s="112"/>
      <c r="O117" s="49"/>
      <c r="P117" s="49"/>
      <c r="Q117" s="44">
        <f t="shared" si="23"/>
        <v>0</v>
      </c>
      <c r="R117" s="113">
        <f t="shared" si="26"/>
        <v>0</v>
      </c>
      <c r="S117" s="114" t="s">
        <v>19</v>
      </c>
      <c r="T117" s="3">
        <f t="shared" si="27"/>
        <v>0.42</v>
      </c>
      <c r="U117" s="115">
        <f t="shared" si="28"/>
        <v>0.42</v>
      </c>
      <c r="V117" s="114" t="s">
        <v>19</v>
      </c>
      <c r="W117" s="116" t="str">
        <f t="shared" si="24"/>
        <v>0</v>
      </c>
      <c r="X117" s="4"/>
      <c r="Y117" s="4"/>
      <c r="Z117" s="8"/>
      <c r="AA117" s="8"/>
      <c r="AB117" s="8"/>
      <c r="AC117" s="8"/>
      <c r="AD117" s="8"/>
      <c r="AE117" s="8"/>
      <c r="AF117" s="8"/>
    </row>
    <row r="118" spans="1:32" s="1" customFormat="1" x14ac:dyDescent="0.25">
      <c r="A118" s="100" t="s">
        <v>138</v>
      </c>
      <c r="B118" s="119" t="s">
        <v>217</v>
      </c>
      <c r="C118" s="48">
        <v>0</v>
      </c>
      <c r="D118" s="112">
        <v>0</v>
      </c>
      <c r="E118" s="49">
        <v>0</v>
      </c>
      <c r="F118" s="49">
        <v>0</v>
      </c>
      <c r="G118" s="44">
        <f t="shared" si="25"/>
        <v>0</v>
      </c>
      <c r="H118" s="48"/>
      <c r="I118" s="112"/>
      <c r="J118" s="49">
        <v>27.1</v>
      </c>
      <c r="K118" s="49"/>
      <c r="L118" s="44">
        <f t="shared" si="22"/>
        <v>27.1</v>
      </c>
      <c r="M118" s="48"/>
      <c r="N118" s="112"/>
      <c r="O118" s="49"/>
      <c r="P118" s="49"/>
      <c r="Q118" s="44">
        <f t="shared" si="23"/>
        <v>0</v>
      </c>
      <c r="R118" s="113">
        <f t="shared" si="26"/>
        <v>0</v>
      </c>
      <c r="S118" s="114" t="s">
        <v>19</v>
      </c>
      <c r="T118" s="3">
        <f t="shared" si="27"/>
        <v>27.1</v>
      </c>
      <c r="U118" s="115">
        <f t="shared" si="28"/>
        <v>27.1</v>
      </c>
      <c r="V118" s="114" t="s">
        <v>19</v>
      </c>
      <c r="W118" s="116" t="str">
        <f t="shared" si="24"/>
        <v>0</v>
      </c>
      <c r="X118" s="4"/>
      <c r="Y118" s="4"/>
      <c r="Z118" s="8"/>
      <c r="AA118" s="8"/>
      <c r="AB118" s="8"/>
      <c r="AC118" s="8"/>
      <c r="AD118" s="8"/>
      <c r="AE118" s="8"/>
      <c r="AF118" s="8"/>
    </row>
    <row r="119" spans="1:32" s="1" customFormat="1" x14ac:dyDescent="0.25">
      <c r="A119" s="100" t="s">
        <v>139</v>
      </c>
      <c r="B119" s="119" t="s">
        <v>218</v>
      </c>
      <c r="C119" s="48">
        <v>0</v>
      </c>
      <c r="D119" s="112">
        <v>0</v>
      </c>
      <c r="E119" s="49">
        <v>0</v>
      </c>
      <c r="F119" s="49">
        <v>0</v>
      </c>
      <c r="G119" s="44">
        <f t="shared" si="25"/>
        <v>0</v>
      </c>
      <c r="H119" s="48"/>
      <c r="I119" s="112"/>
      <c r="J119" s="49">
        <v>40.9</v>
      </c>
      <c r="K119" s="49"/>
      <c r="L119" s="44">
        <f t="shared" si="22"/>
        <v>40.9</v>
      </c>
      <c r="M119" s="48"/>
      <c r="N119" s="112"/>
      <c r="O119" s="49"/>
      <c r="P119" s="49"/>
      <c r="Q119" s="44">
        <f t="shared" si="23"/>
        <v>0</v>
      </c>
      <c r="R119" s="113">
        <f t="shared" si="26"/>
        <v>0</v>
      </c>
      <c r="S119" s="114" t="s">
        <v>19</v>
      </c>
      <c r="T119" s="3">
        <f t="shared" si="27"/>
        <v>40.9</v>
      </c>
      <c r="U119" s="115">
        <f t="shared" si="28"/>
        <v>40.9</v>
      </c>
      <c r="V119" s="114" t="s">
        <v>19</v>
      </c>
      <c r="W119" s="116" t="str">
        <f t="shared" si="24"/>
        <v>0</v>
      </c>
      <c r="X119" s="4"/>
      <c r="Y119" s="4"/>
      <c r="Z119" s="8"/>
      <c r="AA119" s="8"/>
      <c r="AB119" s="8"/>
      <c r="AC119" s="8"/>
      <c r="AD119" s="8"/>
      <c r="AE119" s="8"/>
      <c r="AF119" s="8"/>
    </row>
    <row r="120" spans="1:32" s="1" customFormat="1" x14ac:dyDescent="0.25">
      <c r="A120" s="100" t="s">
        <v>140</v>
      </c>
      <c r="B120" s="119" t="s">
        <v>219</v>
      </c>
      <c r="C120" s="48">
        <v>0</v>
      </c>
      <c r="D120" s="112">
        <v>0</v>
      </c>
      <c r="E120" s="49">
        <v>0</v>
      </c>
      <c r="F120" s="49">
        <v>0</v>
      </c>
      <c r="G120" s="44">
        <f t="shared" si="25"/>
        <v>0</v>
      </c>
      <c r="H120" s="48"/>
      <c r="I120" s="112"/>
      <c r="J120" s="49">
        <v>73.900000000000006</v>
      </c>
      <c r="K120" s="49"/>
      <c r="L120" s="44">
        <f t="shared" si="22"/>
        <v>73.900000000000006</v>
      </c>
      <c r="M120" s="48"/>
      <c r="N120" s="112"/>
      <c r="O120" s="49"/>
      <c r="P120" s="49"/>
      <c r="Q120" s="44">
        <f t="shared" si="23"/>
        <v>0</v>
      </c>
      <c r="R120" s="113">
        <f t="shared" si="26"/>
        <v>0</v>
      </c>
      <c r="S120" s="114" t="s">
        <v>19</v>
      </c>
      <c r="T120" s="3">
        <f t="shared" si="27"/>
        <v>73.900000000000006</v>
      </c>
      <c r="U120" s="115">
        <f t="shared" si="28"/>
        <v>73.900000000000006</v>
      </c>
      <c r="V120" s="114" t="s">
        <v>19</v>
      </c>
      <c r="W120" s="116" t="str">
        <f t="shared" si="24"/>
        <v>0</v>
      </c>
      <c r="X120" s="4"/>
      <c r="Y120" s="4"/>
      <c r="Z120" s="8"/>
      <c r="AA120" s="8"/>
      <c r="AB120" s="8"/>
      <c r="AC120" s="8"/>
      <c r="AD120" s="8"/>
      <c r="AE120" s="8"/>
      <c r="AF120" s="8"/>
    </row>
    <row r="121" spans="1:32" s="1" customFormat="1" x14ac:dyDescent="0.25">
      <c r="A121" s="100" t="s">
        <v>141</v>
      </c>
      <c r="B121" s="119" t="s">
        <v>220</v>
      </c>
      <c r="C121" s="48">
        <v>0</v>
      </c>
      <c r="D121" s="112">
        <v>0</v>
      </c>
      <c r="E121" s="49">
        <v>0</v>
      </c>
      <c r="F121" s="49">
        <v>0</v>
      </c>
      <c r="G121" s="44">
        <f t="shared" si="25"/>
        <v>0</v>
      </c>
      <c r="H121" s="48"/>
      <c r="I121" s="112"/>
      <c r="J121" s="49">
        <v>39.950000000000003</v>
      </c>
      <c r="K121" s="49"/>
      <c r="L121" s="44">
        <f t="shared" si="22"/>
        <v>39.950000000000003</v>
      </c>
      <c r="M121" s="48"/>
      <c r="N121" s="112"/>
      <c r="O121" s="49"/>
      <c r="P121" s="49"/>
      <c r="Q121" s="44">
        <f t="shared" si="23"/>
        <v>0</v>
      </c>
      <c r="R121" s="113">
        <f t="shared" si="26"/>
        <v>0</v>
      </c>
      <c r="S121" s="114" t="s">
        <v>19</v>
      </c>
      <c r="T121" s="3">
        <f t="shared" si="27"/>
        <v>39.950000000000003</v>
      </c>
      <c r="U121" s="115">
        <f t="shared" si="28"/>
        <v>39.950000000000003</v>
      </c>
      <c r="V121" s="114" t="s">
        <v>19</v>
      </c>
      <c r="W121" s="116" t="str">
        <f t="shared" si="24"/>
        <v>0</v>
      </c>
      <c r="X121" s="4"/>
      <c r="Y121" s="4"/>
      <c r="Z121" s="8"/>
      <c r="AA121" s="8"/>
      <c r="AB121" s="8"/>
      <c r="AC121" s="8"/>
      <c r="AD121" s="8"/>
      <c r="AE121" s="8"/>
      <c r="AF121" s="8"/>
    </row>
    <row r="122" spans="1:32" s="1" customFormat="1" x14ac:dyDescent="0.25">
      <c r="A122" s="100" t="s">
        <v>142</v>
      </c>
      <c r="B122" s="119" t="s">
        <v>221</v>
      </c>
      <c r="C122" s="48">
        <v>0</v>
      </c>
      <c r="D122" s="112">
        <v>0</v>
      </c>
      <c r="E122" s="49">
        <v>0</v>
      </c>
      <c r="F122" s="49">
        <v>0</v>
      </c>
      <c r="G122" s="44">
        <f t="shared" si="25"/>
        <v>0</v>
      </c>
      <c r="H122" s="48"/>
      <c r="I122" s="112"/>
      <c r="J122" s="49">
        <v>3.61</v>
      </c>
      <c r="K122" s="49"/>
      <c r="L122" s="44">
        <f t="shared" si="22"/>
        <v>3.61</v>
      </c>
      <c r="M122" s="48"/>
      <c r="N122" s="112"/>
      <c r="O122" s="49"/>
      <c r="P122" s="49"/>
      <c r="Q122" s="44">
        <f t="shared" si="23"/>
        <v>0</v>
      </c>
      <c r="R122" s="113">
        <f t="shared" si="26"/>
        <v>0</v>
      </c>
      <c r="S122" s="114" t="s">
        <v>19</v>
      </c>
      <c r="T122" s="3">
        <f t="shared" si="27"/>
        <v>3.61</v>
      </c>
      <c r="U122" s="115">
        <f t="shared" si="28"/>
        <v>3.61</v>
      </c>
      <c r="V122" s="114" t="s">
        <v>19</v>
      </c>
      <c r="W122" s="116" t="str">
        <f t="shared" si="24"/>
        <v>0</v>
      </c>
      <c r="X122" s="4"/>
      <c r="Y122" s="4"/>
      <c r="Z122" s="8"/>
      <c r="AA122" s="8"/>
      <c r="AB122" s="8"/>
      <c r="AC122" s="8"/>
      <c r="AD122" s="8"/>
      <c r="AE122" s="8"/>
      <c r="AF122" s="8"/>
    </row>
    <row r="123" spans="1:32" s="1" customFormat="1" x14ac:dyDescent="0.25">
      <c r="A123" s="100" t="s">
        <v>143</v>
      </c>
      <c r="B123" s="119" t="s">
        <v>221</v>
      </c>
      <c r="C123" s="48">
        <v>0</v>
      </c>
      <c r="D123" s="112">
        <v>0</v>
      </c>
      <c r="E123" s="49">
        <v>0</v>
      </c>
      <c r="F123" s="49">
        <v>0</v>
      </c>
      <c r="G123" s="44">
        <f t="shared" si="25"/>
        <v>0</v>
      </c>
      <c r="H123" s="48"/>
      <c r="I123" s="112"/>
      <c r="J123" s="49">
        <v>3.61</v>
      </c>
      <c r="K123" s="49"/>
      <c r="L123" s="44">
        <f t="shared" si="22"/>
        <v>3.61</v>
      </c>
      <c r="M123" s="48"/>
      <c r="N123" s="112"/>
      <c r="O123" s="49"/>
      <c r="P123" s="49"/>
      <c r="Q123" s="44">
        <f t="shared" si="23"/>
        <v>0</v>
      </c>
      <c r="R123" s="113">
        <f t="shared" si="26"/>
        <v>0</v>
      </c>
      <c r="S123" s="114" t="s">
        <v>19</v>
      </c>
      <c r="T123" s="3">
        <f t="shared" si="27"/>
        <v>3.61</v>
      </c>
      <c r="U123" s="115">
        <f t="shared" si="28"/>
        <v>3.61</v>
      </c>
      <c r="V123" s="114" t="s">
        <v>19</v>
      </c>
      <c r="W123" s="116" t="str">
        <f t="shared" si="24"/>
        <v>0</v>
      </c>
      <c r="X123" s="4"/>
      <c r="Y123" s="4"/>
      <c r="Z123" s="8"/>
      <c r="AA123" s="8"/>
      <c r="AB123" s="8"/>
      <c r="AC123" s="8"/>
      <c r="AD123" s="8"/>
      <c r="AE123" s="8"/>
      <c r="AF123" s="8"/>
    </row>
    <row r="124" spans="1:32" s="1" customFormat="1" x14ac:dyDescent="0.25">
      <c r="A124" s="100" t="s">
        <v>144</v>
      </c>
      <c r="B124" s="119" t="s">
        <v>222</v>
      </c>
      <c r="C124" s="48">
        <v>0</v>
      </c>
      <c r="D124" s="112">
        <v>0</v>
      </c>
      <c r="E124" s="49">
        <v>0</v>
      </c>
      <c r="F124" s="49">
        <v>0</v>
      </c>
      <c r="G124" s="44">
        <f t="shared" si="25"/>
        <v>0</v>
      </c>
      <c r="H124" s="48"/>
      <c r="I124" s="112"/>
      <c r="J124" s="49"/>
      <c r="K124" s="49"/>
      <c r="L124" s="44">
        <f t="shared" si="22"/>
        <v>0</v>
      </c>
      <c r="M124" s="48">
        <v>14.481</v>
      </c>
      <c r="N124" s="112"/>
      <c r="O124" s="49"/>
      <c r="P124" s="49"/>
      <c r="Q124" s="44">
        <f t="shared" si="23"/>
        <v>0</v>
      </c>
      <c r="R124" s="113">
        <f t="shared" si="26"/>
        <v>14.481</v>
      </c>
      <c r="S124" s="114" t="s">
        <v>19</v>
      </c>
      <c r="T124" s="3">
        <f t="shared" si="27"/>
        <v>0</v>
      </c>
      <c r="U124" s="115">
        <f t="shared" si="28"/>
        <v>0</v>
      </c>
      <c r="V124" s="114" t="s">
        <v>19</v>
      </c>
      <c r="W124" s="116">
        <f t="shared" si="24"/>
        <v>0</v>
      </c>
      <c r="X124" s="4"/>
      <c r="Y124" s="4"/>
      <c r="Z124" s="8"/>
      <c r="AA124" s="8"/>
      <c r="AB124" s="8"/>
      <c r="AC124" s="8"/>
      <c r="AD124" s="8"/>
      <c r="AE124" s="8"/>
      <c r="AF124" s="8"/>
    </row>
    <row r="125" spans="1:32" s="1" customFormat="1" x14ac:dyDescent="0.25">
      <c r="A125" s="100" t="s">
        <v>145</v>
      </c>
      <c r="B125" s="119" t="s">
        <v>223</v>
      </c>
      <c r="C125" s="48">
        <v>0</v>
      </c>
      <c r="D125" s="112">
        <v>0</v>
      </c>
      <c r="E125" s="49">
        <v>0</v>
      </c>
      <c r="F125" s="49">
        <v>0</v>
      </c>
      <c r="G125" s="44">
        <f t="shared" si="25"/>
        <v>0</v>
      </c>
      <c r="H125" s="48"/>
      <c r="I125" s="112"/>
      <c r="J125" s="49"/>
      <c r="K125" s="49"/>
      <c r="L125" s="44">
        <f t="shared" si="22"/>
        <v>0</v>
      </c>
      <c r="M125" s="48"/>
      <c r="N125" s="112">
        <v>49.5</v>
      </c>
      <c r="O125" s="49"/>
      <c r="P125" s="49"/>
      <c r="Q125" s="44">
        <f t="shared" si="23"/>
        <v>49.5</v>
      </c>
      <c r="R125" s="113">
        <f t="shared" si="26"/>
        <v>0</v>
      </c>
      <c r="S125" s="114" t="s">
        <v>19</v>
      </c>
      <c r="T125" s="3">
        <f t="shared" si="27"/>
        <v>0</v>
      </c>
      <c r="U125" s="115">
        <f t="shared" si="28"/>
        <v>49.5</v>
      </c>
      <c r="V125" s="114" t="s">
        <v>19</v>
      </c>
      <c r="W125" s="116" t="str">
        <f t="shared" si="24"/>
        <v>0</v>
      </c>
      <c r="X125" s="4"/>
      <c r="Y125" s="4"/>
      <c r="Z125" s="8"/>
      <c r="AA125" s="8"/>
      <c r="AB125" s="8"/>
      <c r="AC125" s="8"/>
      <c r="AD125" s="8"/>
      <c r="AE125" s="8"/>
      <c r="AF125" s="8"/>
    </row>
    <row r="126" spans="1:32" s="1" customFormat="1" x14ac:dyDescent="0.25">
      <c r="A126" s="100" t="s">
        <v>146</v>
      </c>
      <c r="B126" s="119" t="s">
        <v>224</v>
      </c>
      <c r="C126" s="48">
        <v>0</v>
      </c>
      <c r="D126" s="112">
        <v>0</v>
      </c>
      <c r="E126" s="49">
        <v>0</v>
      </c>
      <c r="F126" s="49">
        <v>0</v>
      </c>
      <c r="G126" s="44">
        <f t="shared" si="25"/>
        <v>0</v>
      </c>
      <c r="H126" s="48"/>
      <c r="I126" s="112"/>
      <c r="J126" s="49"/>
      <c r="K126" s="49"/>
      <c r="L126" s="44">
        <f t="shared" si="22"/>
        <v>0</v>
      </c>
      <c r="M126" s="48"/>
      <c r="N126" s="112">
        <v>126.72416</v>
      </c>
      <c r="O126" s="49"/>
      <c r="P126" s="49"/>
      <c r="Q126" s="44">
        <f t="shared" si="23"/>
        <v>126.72416</v>
      </c>
      <c r="R126" s="113">
        <f t="shared" si="26"/>
        <v>0</v>
      </c>
      <c r="S126" s="114" t="s">
        <v>19</v>
      </c>
      <c r="T126" s="3">
        <f t="shared" si="27"/>
        <v>0</v>
      </c>
      <c r="U126" s="115">
        <f t="shared" si="28"/>
        <v>126.72416</v>
      </c>
      <c r="V126" s="114" t="s">
        <v>19</v>
      </c>
      <c r="W126" s="116" t="str">
        <f t="shared" si="24"/>
        <v>0</v>
      </c>
      <c r="X126" s="4"/>
      <c r="Y126" s="4"/>
      <c r="Z126" s="8"/>
      <c r="AA126" s="8"/>
      <c r="AB126" s="8"/>
      <c r="AC126" s="8"/>
      <c r="AD126" s="8"/>
      <c r="AE126" s="8"/>
      <c r="AF126" s="8"/>
    </row>
    <row r="127" spans="1:32" s="1" customFormat="1" x14ac:dyDescent="0.25">
      <c r="A127" s="100" t="s">
        <v>147</v>
      </c>
      <c r="B127" s="119" t="s">
        <v>225</v>
      </c>
      <c r="C127" s="48">
        <v>0</v>
      </c>
      <c r="D127" s="112">
        <v>0</v>
      </c>
      <c r="E127" s="49">
        <v>0</v>
      </c>
      <c r="F127" s="49">
        <v>0</v>
      </c>
      <c r="G127" s="44">
        <f t="shared" si="25"/>
        <v>0</v>
      </c>
      <c r="H127" s="48"/>
      <c r="I127" s="112"/>
      <c r="J127" s="49"/>
      <c r="K127" s="49"/>
      <c r="L127" s="44">
        <f t="shared" si="22"/>
        <v>0</v>
      </c>
      <c r="M127" s="48"/>
      <c r="N127" s="112">
        <v>133.53814</v>
      </c>
      <c r="O127" s="49"/>
      <c r="P127" s="49"/>
      <c r="Q127" s="44">
        <f t="shared" si="23"/>
        <v>133.53814</v>
      </c>
      <c r="R127" s="113">
        <f t="shared" si="26"/>
        <v>0</v>
      </c>
      <c r="S127" s="114" t="s">
        <v>19</v>
      </c>
      <c r="T127" s="3">
        <f t="shared" si="27"/>
        <v>0</v>
      </c>
      <c r="U127" s="115">
        <f t="shared" si="28"/>
        <v>133.53814</v>
      </c>
      <c r="V127" s="114" t="s">
        <v>19</v>
      </c>
      <c r="W127" s="116" t="str">
        <f t="shared" si="24"/>
        <v>0</v>
      </c>
      <c r="X127" s="4"/>
      <c r="Y127" s="4"/>
      <c r="Z127" s="8"/>
      <c r="AA127" s="8"/>
      <c r="AB127" s="8"/>
      <c r="AC127" s="8"/>
      <c r="AD127" s="8"/>
      <c r="AE127" s="8"/>
      <c r="AF127" s="8"/>
    </row>
    <row r="128" spans="1:32" s="1" customFormat="1" ht="22.5" x14ac:dyDescent="0.25">
      <c r="A128" s="100" t="s">
        <v>148</v>
      </c>
      <c r="B128" s="119" t="s">
        <v>228</v>
      </c>
      <c r="C128" s="48">
        <v>0</v>
      </c>
      <c r="D128" s="112">
        <v>0</v>
      </c>
      <c r="E128" s="49">
        <v>0</v>
      </c>
      <c r="F128" s="49">
        <v>0</v>
      </c>
      <c r="G128" s="44">
        <f t="shared" si="25"/>
        <v>0</v>
      </c>
      <c r="H128" s="48"/>
      <c r="I128" s="112"/>
      <c r="J128" s="49"/>
      <c r="K128" s="49"/>
      <c r="L128" s="44">
        <f t="shared" si="22"/>
        <v>0</v>
      </c>
      <c r="M128" s="48"/>
      <c r="N128" s="112">
        <v>53.588529999999999</v>
      </c>
      <c r="O128" s="49"/>
      <c r="P128" s="49"/>
      <c r="Q128" s="44">
        <f t="shared" si="23"/>
        <v>53.588529999999999</v>
      </c>
      <c r="R128" s="113">
        <f t="shared" si="26"/>
        <v>0</v>
      </c>
      <c r="S128" s="114" t="s">
        <v>19</v>
      </c>
      <c r="T128" s="3">
        <f t="shared" si="27"/>
        <v>0</v>
      </c>
      <c r="U128" s="115">
        <f t="shared" si="28"/>
        <v>53.588529999999999</v>
      </c>
      <c r="V128" s="114" t="s">
        <v>19</v>
      </c>
      <c r="W128" s="116" t="str">
        <f t="shared" si="24"/>
        <v>0</v>
      </c>
      <c r="X128" s="4"/>
      <c r="Y128" s="4"/>
      <c r="Z128" s="8"/>
      <c r="AA128" s="8"/>
      <c r="AB128" s="8"/>
      <c r="AC128" s="8"/>
      <c r="AD128" s="8"/>
      <c r="AE128" s="8"/>
      <c r="AF128" s="8"/>
    </row>
    <row r="129" spans="1:32" s="1" customFormat="1" x14ac:dyDescent="0.25">
      <c r="A129" s="100" t="s">
        <v>149</v>
      </c>
      <c r="B129" s="119" t="s">
        <v>226</v>
      </c>
      <c r="C129" s="48">
        <v>0</v>
      </c>
      <c r="D129" s="112">
        <v>0</v>
      </c>
      <c r="E129" s="49">
        <v>0</v>
      </c>
      <c r="F129" s="49">
        <v>0</v>
      </c>
      <c r="G129" s="44">
        <f t="shared" si="25"/>
        <v>0</v>
      </c>
      <c r="H129" s="48"/>
      <c r="I129" s="112"/>
      <c r="J129" s="49"/>
      <c r="K129" s="49"/>
      <c r="L129" s="44">
        <f t="shared" si="22"/>
        <v>0</v>
      </c>
      <c r="M129" s="48"/>
      <c r="N129" s="112"/>
      <c r="O129" s="49">
        <v>110.84784000000001</v>
      </c>
      <c r="P129" s="49"/>
      <c r="Q129" s="44">
        <f t="shared" si="23"/>
        <v>110.84784000000001</v>
      </c>
      <c r="R129" s="113">
        <f t="shared" si="26"/>
        <v>0</v>
      </c>
      <c r="S129" s="114" t="s">
        <v>19</v>
      </c>
      <c r="T129" s="3">
        <f t="shared" si="27"/>
        <v>110.84784000000001</v>
      </c>
      <c r="U129" s="115">
        <f t="shared" si="28"/>
        <v>110.84784000000001</v>
      </c>
      <c r="V129" s="114" t="s">
        <v>19</v>
      </c>
      <c r="W129" s="116" t="str">
        <f t="shared" si="24"/>
        <v>0</v>
      </c>
      <c r="X129" s="4"/>
      <c r="Y129" s="4"/>
      <c r="Z129" s="8"/>
      <c r="AA129" s="8"/>
      <c r="AB129" s="8"/>
      <c r="AC129" s="8"/>
      <c r="AD129" s="8"/>
      <c r="AE129" s="8"/>
      <c r="AF129" s="8"/>
    </row>
    <row r="130" spans="1:32" s="1" customFormat="1" ht="15.75" thickBot="1" x14ac:dyDescent="0.3">
      <c r="A130" s="122" t="s">
        <v>150</v>
      </c>
      <c r="B130" s="123"/>
      <c r="C130" s="124"/>
      <c r="D130" s="125"/>
      <c r="E130" s="126"/>
      <c r="F130" s="126"/>
      <c r="G130" s="127">
        <f t="shared" si="25"/>
        <v>0</v>
      </c>
      <c r="H130" s="124"/>
      <c r="I130" s="125"/>
      <c r="J130" s="126"/>
      <c r="K130" s="126"/>
      <c r="L130" s="127">
        <f t="shared" si="22"/>
        <v>0</v>
      </c>
      <c r="M130" s="124"/>
      <c r="N130" s="125"/>
      <c r="O130" s="126"/>
      <c r="P130" s="126"/>
      <c r="Q130" s="127">
        <f t="shared" si="23"/>
        <v>0</v>
      </c>
      <c r="R130" s="128">
        <f t="shared" si="26"/>
        <v>0</v>
      </c>
      <c r="S130" s="129" t="s">
        <v>19</v>
      </c>
      <c r="T130" s="130">
        <f t="shared" si="27"/>
        <v>0</v>
      </c>
      <c r="U130" s="131">
        <f t="shared" si="28"/>
        <v>0</v>
      </c>
      <c r="V130" s="129" t="s">
        <v>19</v>
      </c>
      <c r="W130" s="132" t="str">
        <f t="shared" si="24"/>
        <v>0</v>
      </c>
      <c r="X130" s="4"/>
      <c r="Y130" s="4"/>
      <c r="Z130" s="8"/>
      <c r="AA130" s="8"/>
      <c r="AB130" s="8"/>
      <c r="AC130" s="8"/>
      <c r="AD130" s="8"/>
      <c r="AE130" s="8"/>
      <c r="AF130" s="8"/>
    </row>
    <row r="131" spans="1:32" s="1" customFormat="1" x14ac:dyDescent="0.25">
      <c r="A131" s="133"/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4"/>
      <c r="Y131" s="4"/>
      <c r="Z131" s="8"/>
      <c r="AA131" s="8"/>
      <c r="AB131" s="8"/>
      <c r="AC131" s="8"/>
      <c r="AD131" s="8"/>
      <c r="AE131" s="8"/>
      <c r="AF131" s="8"/>
    </row>
    <row r="132" spans="1:32" s="1" customFormat="1" x14ac:dyDescent="0.25">
      <c r="A132" s="133"/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4"/>
      <c r="Y132" s="4"/>
      <c r="Z132" s="8"/>
      <c r="AA132" s="8"/>
      <c r="AB132" s="8"/>
      <c r="AC132" s="8"/>
      <c r="AD132" s="8"/>
      <c r="AE132" s="8"/>
      <c r="AF132" s="8"/>
    </row>
    <row r="133" spans="1:32" s="1" customFormat="1" x14ac:dyDescent="0.25">
      <c r="A133" s="136"/>
      <c r="B133" s="137"/>
      <c r="C133" s="137"/>
      <c r="D133" s="137"/>
      <c r="E133" s="137"/>
      <c r="F133" s="137"/>
      <c r="G133" s="137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s="1" customFormat="1" x14ac:dyDescent="0.25">
      <c r="A134" s="139"/>
      <c r="B134" s="10"/>
      <c r="C134" s="139"/>
      <c r="D134" s="5"/>
      <c r="E134" s="5"/>
      <c r="F134" s="5"/>
      <c r="G134" s="139"/>
      <c r="H134" s="2"/>
      <c r="I134" s="140"/>
      <c r="J134" s="140"/>
      <c r="K134" s="140"/>
      <c r="L134" s="140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s="1" customFormat="1" x14ac:dyDescent="0.25">
      <c r="A135" s="139"/>
      <c r="B135" s="139"/>
      <c r="C135" s="139"/>
      <c r="D135" s="139"/>
      <c r="E135" s="139"/>
      <c r="F135" s="139"/>
      <c r="G135" s="139"/>
      <c r="H135" s="2"/>
      <c r="I135" s="2"/>
      <c r="J135" s="2"/>
      <c r="K135" s="2"/>
      <c r="L135" s="2"/>
      <c r="M135" s="2"/>
      <c r="N135" s="2"/>
      <c r="O135" s="2"/>
      <c r="P135" s="2"/>
      <c r="Q135" s="1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s="1" customFormat="1" x14ac:dyDescent="0.25">
      <c r="A136" s="139"/>
      <c r="B136" s="139"/>
      <c r="C136" s="139"/>
      <c r="D136" s="139"/>
      <c r="E136" s="139"/>
      <c r="F136" s="139"/>
      <c r="G136" s="139"/>
      <c r="H136" s="2"/>
      <c r="I136" s="2"/>
      <c r="J136" s="2"/>
      <c r="K136" s="2"/>
      <c r="L136" s="2"/>
      <c r="M136" s="2"/>
      <c r="N136" s="2"/>
      <c r="O136" s="2"/>
      <c r="P136" s="2"/>
      <c r="Q136" s="9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s="1" customFormat="1" x14ac:dyDescent="0.25">
      <c r="A137" s="13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2"/>
      <c r="R137" s="9"/>
      <c r="S137" s="9"/>
      <c r="T137" s="9"/>
      <c r="U137" s="9"/>
      <c r="V137" s="9"/>
      <c r="W137" s="9"/>
      <c r="X137" s="2"/>
      <c r="Y137" s="2"/>
      <c r="Z137" s="2"/>
      <c r="AA137" s="2"/>
      <c r="AB137" s="2"/>
      <c r="AC137" s="2"/>
      <c r="AD137" s="2"/>
      <c r="AE137" s="2"/>
      <c r="AF137" s="2"/>
    </row>
  </sheetData>
  <sheetProtection algorithmName="SHA-512" hashValue="oJBKjzBcayA9O0Q1eNlO4LifJroIOqSNpmRFdLU1XRsFTsNHKr7IXR2FM+sMXYgnMWSP8ApVNNi9XcbNu2JFzw==" saltValue="J0iHYMv/A1mPpzaewAMLoy5URXcQwXk1/iL0UfyuHVVb93x1pcutX+0MvxLCHcGvTb2gIaYa/0KEmkhkvKJ+gQ==" spinCount="100000" sheet="1" objects="1" scenarios="1"/>
  <mergeCells count="21">
    <mergeCell ref="A1:W1"/>
    <mergeCell ref="A2:W2"/>
    <mergeCell ref="A3:W3"/>
    <mergeCell ref="A5:W5"/>
    <mergeCell ref="P9:Q9"/>
    <mergeCell ref="D9:E9"/>
    <mergeCell ref="I9:J9"/>
    <mergeCell ref="N9:O9"/>
    <mergeCell ref="A8:B8"/>
    <mergeCell ref="P8:W8"/>
    <mergeCell ref="R9:R10"/>
    <mergeCell ref="V9:W9"/>
    <mergeCell ref="S9:T9"/>
    <mergeCell ref="I134:L134"/>
    <mergeCell ref="M9:M10"/>
    <mergeCell ref="A9:A10"/>
    <mergeCell ref="B9:B10"/>
    <mergeCell ref="C9:C10"/>
    <mergeCell ref="H9:H10"/>
    <mergeCell ref="F9:G9"/>
    <mergeCell ref="K9:L9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731</vt:i4>
      </vt:variant>
    </vt:vector>
  </HeadingPairs>
  <TitlesOfParts>
    <vt:vector size="732" baseType="lpstr">
      <vt:lpstr>Forma 14</vt:lpstr>
      <vt:lpstr>'Forma 14'!VAS014_D_2020</vt:lpstr>
      <vt:lpstr>'Forma 14'!VAS014_D_2020Baziniu</vt:lpstr>
      <vt:lpstr>'Forma 14'!VAS014_D_20BaziniuM</vt:lpstr>
      <vt:lpstr>'Forma 14'!VAS014_D_20BaziniuM2</vt:lpstr>
      <vt:lpstr>'Forma 14'!VAS014_D_20BaziniuM3</vt:lpstr>
      <vt:lpstr>'Forma 14'!VAS014_D_20mFaktas</vt:lpstr>
      <vt:lpstr>'Forma 14'!VAS014_D_20mFaktas2</vt:lpstr>
      <vt:lpstr>'Forma 14'!VAS014_D_20mFaktas3</vt:lpstr>
      <vt:lpstr>'Forma 14'!VAS014_D_ANebaigtaStatyba</vt:lpstr>
      <vt:lpstr>'Forma 14'!VAS014_D_ANebaigtaStatyba2</vt:lpstr>
      <vt:lpstr>'Forma 14'!VAS014_D_ANebaigtaStatyba3</vt:lpstr>
      <vt:lpstr>'Forma 14'!VAS014_D_AnkstesniaisLaikotarpiaisSukauptos</vt:lpstr>
      <vt:lpstr>'Forma 14'!VAS014_D_AtaskaitinioLaikotarpioPajamos</vt:lpstr>
      <vt:lpstr>'Forma 14'!VAS014_D_AtaskaitinioLaikotarpioPelno</vt:lpstr>
      <vt:lpstr>'Forma 14'!VAS014_D_BAtaskaitiniuLaikotarpiu</vt:lpstr>
      <vt:lpstr>'Forma 14'!VAS014_D_BAtaskaitiniuLaikotarpiu2</vt:lpstr>
      <vt:lpstr>'Forma 14'!VAS014_D_BAtaskaitiniuLaikotarpiu3</vt:lpstr>
      <vt:lpstr>'Forma 14'!VAS014_D_CNebaigtaStatyba</vt:lpstr>
      <vt:lpstr>'Forma 14'!VAS014_D_CNebaigtaStatyba2</vt:lpstr>
      <vt:lpstr>'Forma 14'!VAS014_D_CNebaigtaStatyba3</vt:lpstr>
      <vt:lpstr>'Forma 14'!VAS014_D_DPradetasEksploatuoti</vt:lpstr>
      <vt:lpstr>'Forma 14'!VAS014_D_DPradetasEksploatuoti2</vt:lpstr>
      <vt:lpstr>'Forma 14'!VAS014_D_DPradetasEksploatuoti3</vt:lpstr>
      <vt:lpstr>'Forma 14'!VAS014_D_EuroposSajungosFondu</vt:lpstr>
      <vt:lpstr>'Forma 14'!VAS014_D_EuroposSajungosFondu1</vt:lpstr>
      <vt:lpstr>'Forma 14'!VAS014_D_EuroposSajungosFondu2</vt:lpstr>
      <vt:lpstr>'Forma 14'!VAS014_D_EuroposSajungosFondu3</vt:lpstr>
      <vt:lpstr>'Forma 14'!VAS014_D_EuroposSajungosFondu4</vt:lpstr>
      <vt:lpstr>'Forma 14'!VAS014_D_EuroposSajungosFondu5</vt:lpstr>
      <vt:lpstr>'Forma 14'!VAS014_D_EuroposSajungosFondu6</vt:lpstr>
      <vt:lpstr>'Forma 14'!VAS014_D_EuroposSajungosFondu7</vt:lpstr>
      <vt:lpstr>'Forma 14'!VAS014_D_EuroposSajungosFondu8</vt:lpstr>
      <vt:lpstr>'Forma 14'!VAS014_D_IlgalaikiamTurtuiIsigyti</vt:lpstr>
      <vt:lpstr>'Forma 14'!VAS014_D_IlgalaikiamTurtuiIsigyti1</vt:lpstr>
      <vt:lpstr>'Forma 14'!VAS014_D_IlgalaikioTurtoIsigijimo</vt:lpstr>
      <vt:lpstr>'Forma 14'!VAS014_D_IlgalaikioTurtoNusidevejimo</vt:lpstr>
      <vt:lpstr>'Forma 14'!VAS014_D_InvesticijuIrPletros</vt:lpstr>
      <vt:lpstr>'Forma 14'!VAS014_D_InvesticijuIrPletros1</vt:lpstr>
      <vt:lpstr>'Forma 14'!VAS014_D_Ivykdymas</vt:lpstr>
      <vt:lpstr>'Forma 14'!VAS014_D_Kitos</vt:lpstr>
      <vt:lpstr>'Forma 14'!VAS014_D_Kitos1</vt:lpstr>
      <vt:lpstr>'Forma 14'!VAS014_D_Kitos2</vt:lpstr>
      <vt:lpstr>'Forma 14'!VAS014_D_Kitos3</vt:lpstr>
      <vt:lpstr>'Forma 14'!VAS014_D_KitosNuosavosLesos</vt:lpstr>
      <vt:lpstr>'Forma 14'!VAS014_D_LesuPanaudojimas</vt:lpstr>
      <vt:lpstr>'Forma 14'!VAS014_D_LesuPanaudojimas2</vt:lpstr>
      <vt:lpstr>'Forma 14'!VAS014_D_LesuPanaudojimas3</vt:lpstr>
      <vt:lpstr>'Forma 14'!VAS014_D_LesuSaltiniuIr</vt:lpstr>
      <vt:lpstr>'Forma 14'!VAS014_D_PaskolosInvesticijuProjektams</vt:lpstr>
      <vt:lpstr>'Forma 14'!VAS014_D_PaskolosInvesticijuProjektams1</vt:lpstr>
      <vt:lpstr>'Forma 14'!VAS014_D_PaskolosInvesticijuProjektams2</vt:lpstr>
      <vt:lpstr>'Forma 14'!VAS014_D_PaskolosInvesticijuProjektams3</vt:lpstr>
      <vt:lpstr>'Forma 14'!VAS014_D_PaskolosInvesticijuProjektams4</vt:lpstr>
      <vt:lpstr>'Forma 14'!VAS014_D_PaskolosInvesticijuProjektams5</vt:lpstr>
      <vt:lpstr>'Forma 14'!VAS014_D_PaskolosInvesticijuProjektams6</vt:lpstr>
      <vt:lpstr>'Forma 14'!VAS014_D_PaskolosInvesticijuProjektams7</vt:lpstr>
      <vt:lpstr>'Forma 14'!VAS014_D_PaskolosInvesticijuProjektams8</vt:lpstr>
      <vt:lpstr>'Forma 14'!VAS014_D_PaskolosInvesticijuProjektams9</vt:lpstr>
      <vt:lpstr>'Forma 14'!VAS014_D_PradetasEksploatuotiIlgalaikis</vt:lpstr>
      <vt:lpstr>'Forma 14'!VAS014_D_SaltiniuPanaudojimas</vt:lpstr>
      <vt:lpstr>'Forma 14'!VAS014_D_SaltiniuPanaudojimas2</vt:lpstr>
      <vt:lpstr>'Forma 14'!VAS014_D_SavivaldybesSubsidijuIr</vt:lpstr>
      <vt:lpstr>'Forma 14'!VAS014_D_SavivaldybesSubsidijuIr1</vt:lpstr>
      <vt:lpstr>'Forma 14'!VAS014_D_SavivaldybesSubsidijuIr2</vt:lpstr>
      <vt:lpstr>'Forma 14'!VAS014_D_SavivaldybesSubsidijuIr3</vt:lpstr>
      <vt:lpstr>'Forma 14'!VAS014_D_SavivaldybesSubsidijuIr4</vt:lpstr>
      <vt:lpstr>'Forma 14'!VAS014_D_SavivaldybesSubsidijuIr5</vt:lpstr>
      <vt:lpstr>'Forma 14'!VAS014_D_SavivaldybesSubsidijuIr6</vt:lpstr>
      <vt:lpstr>'Forma 14'!VAS014_D_SavivaldybesSubsidijuIr7</vt:lpstr>
      <vt:lpstr>'Forma 14'!VAS014_D_SavivaldybesSubsidijuIr8</vt:lpstr>
      <vt:lpstr>'Forma 14'!VAS014_D_SavivaldybesSubsidijuIr9</vt:lpstr>
      <vt:lpstr>'Forma 14'!VAS014_D_ValstybesSubsidijuIr</vt:lpstr>
      <vt:lpstr>'Forma 14'!VAS014_D_ValstybesSubsidijuIr1</vt:lpstr>
      <vt:lpstr>'Forma 14'!VAS014_D_ValstybesSubsidijuIr2</vt:lpstr>
      <vt:lpstr>'Forma 14'!VAS014_D_ValstybesSubsidijuIr3</vt:lpstr>
      <vt:lpstr>'Forma 14'!VAS014_D_ValstybesSubsidijuIr4</vt:lpstr>
      <vt:lpstr>'Forma 14'!VAS014_D_ValstybesSubsidijuIr5</vt:lpstr>
      <vt:lpstr>'Forma 14'!VAS014_D_ValstybesSubsidijuIr6</vt:lpstr>
      <vt:lpstr>'Forma 14'!VAS014_F_AnkstesniaisLaikotarpiaisSukauptos2020Baziniu</vt:lpstr>
      <vt:lpstr>'Forma 14'!VAS014_F_AnkstesniaisLaikotarpiaisSukauptos20BaziniuM</vt:lpstr>
      <vt:lpstr>'Forma 14'!VAS014_F_AnkstesniaisLaikotarpiaisSukauptos20BaziniuM2</vt:lpstr>
      <vt:lpstr>'Forma 14'!VAS014_F_AnkstesniaisLaikotarpiaisSukauptos20BaziniuM3</vt:lpstr>
      <vt:lpstr>'Forma 14'!VAS014_F_AnkstesniaisLaikotarpiaisSukauptosBAtaskaitiniuLaikotarpiu</vt:lpstr>
      <vt:lpstr>'Forma 14'!VAS014_F_AnkstesniaisLaikotarpiaisSukauptosBAtaskaitiniuLaikotarpiu2</vt:lpstr>
      <vt:lpstr>'Forma 14'!VAS014_F_AnkstesniaisLaikotarpiaisSukauptosBAtaskaitiniuLaikotarpiu3</vt:lpstr>
      <vt:lpstr>'Forma 14'!VAS014_F_AnkstesniaisLaikotarpiaisSukauptosDPradetasEksploatuoti</vt:lpstr>
      <vt:lpstr>'Forma 14'!VAS014_F_AnkstesniaisLaikotarpiaisSukauptosDPradetasEksploatuoti2</vt:lpstr>
      <vt:lpstr>'Forma 14'!VAS014_F_AnkstesniaisLaikotarpiaisSukauptosDPradetasEksploatuoti3</vt:lpstr>
      <vt:lpstr>'Forma 14'!VAS014_F_AnkstesniaisLaikotarpiaisSukauptosSaltiniuPanaudojimas</vt:lpstr>
      <vt:lpstr>'Forma 14'!VAS014_F_AnkstesniaisLaikotarpiaisSukauptosSaltiniuPanaudojimas2</vt:lpstr>
      <vt:lpstr>'Forma 14'!VAS014_F_AtaskaitinioLaikotarpioPajamos2020Baziniu</vt:lpstr>
      <vt:lpstr>'Forma 14'!VAS014_F_AtaskaitinioLaikotarpioPajamos20BaziniuM</vt:lpstr>
      <vt:lpstr>'Forma 14'!VAS014_F_AtaskaitinioLaikotarpioPajamos20BaziniuM2</vt:lpstr>
      <vt:lpstr>'Forma 14'!VAS014_F_AtaskaitinioLaikotarpioPajamos20BaziniuM3</vt:lpstr>
      <vt:lpstr>'Forma 14'!VAS014_F_AtaskaitinioLaikotarpioPajamosBAtaskaitiniuLaikotarpiu</vt:lpstr>
      <vt:lpstr>'Forma 14'!VAS014_F_AtaskaitinioLaikotarpioPajamosBAtaskaitiniuLaikotarpiu2</vt:lpstr>
      <vt:lpstr>'Forma 14'!VAS014_F_AtaskaitinioLaikotarpioPajamosBAtaskaitiniuLaikotarpiu3</vt:lpstr>
      <vt:lpstr>'Forma 14'!VAS014_F_AtaskaitinioLaikotarpioPajamosDPradetasEksploatuoti</vt:lpstr>
      <vt:lpstr>'Forma 14'!VAS014_F_AtaskaitinioLaikotarpioPajamosDPradetasEksploatuoti2</vt:lpstr>
      <vt:lpstr>'Forma 14'!VAS014_F_AtaskaitinioLaikotarpioPajamosDPradetasEksploatuoti3</vt:lpstr>
      <vt:lpstr>'Forma 14'!VAS014_F_AtaskaitinioLaikotarpioPajamosSaltiniuPanaudojimas</vt:lpstr>
      <vt:lpstr>'Forma 14'!VAS014_F_AtaskaitinioLaikotarpioPajamosSaltiniuPanaudojimas2</vt:lpstr>
      <vt:lpstr>'Forma 14'!VAS014_F_AtaskaitinioLaikotarpioPelno2020Baziniu</vt:lpstr>
      <vt:lpstr>'Forma 14'!VAS014_F_AtaskaitinioLaikotarpioPelno20BaziniuM</vt:lpstr>
      <vt:lpstr>'Forma 14'!VAS014_F_AtaskaitinioLaikotarpioPelno20BaziniuM2</vt:lpstr>
      <vt:lpstr>'Forma 14'!VAS014_F_AtaskaitinioLaikotarpioPelno20BaziniuM3</vt:lpstr>
      <vt:lpstr>'Forma 14'!VAS014_F_AtaskaitinioLaikotarpioPelnoBAtaskaitiniuLaikotarpiu</vt:lpstr>
      <vt:lpstr>'Forma 14'!VAS014_F_AtaskaitinioLaikotarpioPelnoBAtaskaitiniuLaikotarpiu2</vt:lpstr>
      <vt:lpstr>'Forma 14'!VAS014_F_AtaskaitinioLaikotarpioPelnoBAtaskaitiniuLaikotarpiu3</vt:lpstr>
      <vt:lpstr>'Forma 14'!VAS014_F_AtaskaitinioLaikotarpioPelnoDPradetasEksploatuoti</vt:lpstr>
      <vt:lpstr>'Forma 14'!VAS014_F_AtaskaitinioLaikotarpioPelnoDPradetasEksploatuoti2</vt:lpstr>
      <vt:lpstr>'Forma 14'!VAS014_F_AtaskaitinioLaikotarpioPelnoDPradetasEksploatuoti3</vt:lpstr>
      <vt:lpstr>'Forma 14'!VAS014_F_AtaskaitinioLaikotarpioPelnoSaltiniuPanaudojimas</vt:lpstr>
      <vt:lpstr>'Forma 14'!VAS014_F_AtaskaitinioLaikotarpioPelnoSaltiniuPanaudojimas2</vt:lpstr>
      <vt:lpstr>'Forma 14'!VAS014_F_EuroposSajungosFondu12020Baziniu</vt:lpstr>
      <vt:lpstr>'Forma 14'!VAS014_F_EuroposSajungosFondu120BaziniuM</vt:lpstr>
      <vt:lpstr>'Forma 14'!VAS014_F_EuroposSajungosFondu120BaziniuM2</vt:lpstr>
      <vt:lpstr>'Forma 14'!VAS014_F_EuroposSajungosFondu120BaziniuM3</vt:lpstr>
      <vt:lpstr>'Forma 14'!VAS014_F_EuroposSajungosFondu1BAtaskaitiniuLaikotarpiu</vt:lpstr>
      <vt:lpstr>'Forma 14'!VAS014_F_EuroposSajungosFondu1BAtaskaitiniuLaikotarpiu2</vt:lpstr>
      <vt:lpstr>'Forma 14'!VAS014_F_EuroposSajungosFondu1BAtaskaitiniuLaikotarpiu3</vt:lpstr>
      <vt:lpstr>'Forma 14'!VAS014_F_EuroposSajungosFondu1DPradetasEksploatuoti</vt:lpstr>
      <vt:lpstr>'Forma 14'!VAS014_F_EuroposSajungosFondu1DPradetasEksploatuoti2</vt:lpstr>
      <vt:lpstr>'Forma 14'!VAS014_F_EuroposSajungosFondu1DPradetasEksploatuoti3</vt:lpstr>
      <vt:lpstr>'Forma 14'!VAS014_F_EuroposSajungosFondu1SaltiniuPanaudojimas</vt:lpstr>
      <vt:lpstr>'Forma 14'!VAS014_F_EuroposSajungosFondu1SaltiniuPanaudojimas2</vt:lpstr>
      <vt:lpstr>'Forma 14'!VAS014_F_EuroposSajungosFondu2020Baziniu</vt:lpstr>
      <vt:lpstr>'Forma 14'!VAS014_F_EuroposSajungosFondu20BaziniuM</vt:lpstr>
      <vt:lpstr>'Forma 14'!VAS014_F_EuroposSajungosFondu20BaziniuM2</vt:lpstr>
      <vt:lpstr>'Forma 14'!VAS014_F_EuroposSajungosFondu20BaziniuM3</vt:lpstr>
      <vt:lpstr>'Forma 14'!VAS014_F_EuroposSajungosFondu22020Baziniu</vt:lpstr>
      <vt:lpstr>'Forma 14'!VAS014_F_EuroposSajungosFondu220BaziniuM</vt:lpstr>
      <vt:lpstr>'Forma 14'!VAS014_F_EuroposSajungosFondu220BaziniuM2</vt:lpstr>
      <vt:lpstr>'Forma 14'!VAS014_F_EuroposSajungosFondu220BaziniuM3</vt:lpstr>
      <vt:lpstr>'Forma 14'!VAS014_F_EuroposSajungosFondu2BAtaskaitiniuLaikotarpiu</vt:lpstr>
      <vt:lpstr>'Forma 14'!VAS014_F_EuroposSajungosFondu2BAtaskaitiniuLaikotarpiu2</vt:lpstr>
      <vt:lpstr>'Forma 14'!VAS014_F_EuroposSajungosFondu2BAtaskaitiniuLaikotarpiu3</vt:lpstr>
      <vt:lpstr>'Forma 14'!VAS014_F_EuroposSajungosFondu2DPradetasEksploatuoti</vt:lpstr>
      <vt:lpstr>'Forma 14'!VAS014_F_EuroposSajungosFondu2DPradetasEksploatuoti2</vt:lpstr>
      <vt:lpstr>'Forma 14'!VAS014_F_EuroposSajungosFondu2DPradetasEksploatuoti3</vt:lpstr>
      <vt:lpstr>'Forma 14'!VAS014_F_EuroposSajungosFondu2SaltiniuPanaudojimas</vt:lpstr>
      <vt:lpstr>'Forma 14'!VAS014_F_EuroposSajungosFondu2SaltiniuPanaudojimas2</vt:lpstr>
      <vt:lpstr>'Forma 14'!VAS014_F_EuroposSajungosFondu32020Baziniu</vt:lpstr>
      <vt:lpstr>'Forma 14'!VAS014_F_EuroposSajungosFondu320BaziniuM</vt:lpstr>
      <vt:lpstr>'Forma 14'!VAS014_F_EuroposSajungosFondu320BaziniuM2</vt:lpstr>
      <vt:lpstr>'Forma 14'!VAS014_F_EuroposSajungosFondu320BaziniuM3</vt:lpstr>
      <vt:lpstr>'Forma 14'!VAS014_F_EuroposSajungosFondu3BAtaskaitiniuLaikotarpiu</vt:lpstr>
      <vt:lpstr>'Forma 14'!VAS014_F_EuroposSajungosFondu3BAtaskaitiniuLaikotarpiu2</vt:lpstr>
      <vt:lpstr>'Forma 14'!VAS014_F_EuroposSajungosFondu3BAtaskaitiniuLaikotarpiu3</vt:lpstr>
      <vt:lpstr>'Forma 14'!VAS014_F_EuroposSajungosFondu3DPradetasEksploatuoti</vt:lpstr>
      <vt:lpstr>'Forma 14'!VAS014_F_EuroposSajungosFondu3DPradetasEksploatuoti2</vt:lpstr>
      <vt:lpstr>'Forma 14'!VAS014_F_EuroposSajungosFondu3DPradetasEksploatuoti3</vt:lpstr>
      <vt:lpstr>'Forma 14'!VAS014_F_EuroposSajungosFondu3SaltiniuPanaudojimas</vt:lpstr>
      <vt:lpstr>'Forma 14'!VAS014_F_EuroposSajungosFondu3SaltiniuPanaudojimas2</vt:lpstr>
      <vt:lpstr>'Forma 14'!VAS014_F_EuroposSajungosFondu42020Baziniu</vt:lpstr>
      <vt:lpstr>'Forma 14'!VAS014_F_EuroposSajungosFondu420BaziniuM</vt:lpstr>
      <vt:lpstr>'Forma 14'!VAS014_F_EuroposSajungosFondu420BaziniuM2</vt:lpstr>
      <vt:lpstr>'Forma 14'!VAS014_F_EuroposSajungosFondu420BaziniuM3</vt:lpstr>
      <vt:lpstr>'Forma 14'!VAS014_F_EuroposSajungosFondu4BAtaskaitiniuLaikotarpiu</vt:lpstr>
      <vt:lpstr>'Forma 14'!VAS014_F_EuroposSajungosFondu4BAtaskaitiniuLaikotarpiu2</vt:lpstr>
      <vt:lpstr>'Forma 14'!VAS014_F_EuroposSajungosFondu4BAtaskaitiniuLaikotarpiu3</vt:lpstr>
      <vt:lpstr>'Forma 14'!VAS014_F_EuroposSajungosFondu4DPradetasEksploatuoti</vt:lpstr>
      <vt:lpstr>'Forma 14'!VAS014_F_EuroposSajungosFondu4DPradetasEksploatuoti2</vt:lpstr>
      <vt:lpstr>'Forma 14'!VAS014_F_EuroposSajungosFondu4DPradetasEksploatuoti3</vt:lpstr>
      <vt:lpstr>'Forma 14'!VAS014_F_EuroposSajungosFondu4SaltiniuPanaudojimas</vt:lpstr>
      <vt:lpstr>'Forma 14'!VAS014_F_EuroposSajungosFondu4SaltiniuPanaudojimas2</vt:lpstr>
      <vt:lpstr>'Forma 14'!VAS014_F_EuroposSajungosFondu52020Baziniu</vt:lpstr>
      <vt:lpstr>'Forma 14'!VAS014_F_EuroposSajungosFondu520BaziniuM</vt:lpstr>
      <vt:lpstr>'Forma 14'!VAS014_F_EuroposSajungosFondu520BaziniuM2</vt:lpstr>
      <vt:lpstr>'Forma 14'!VAS014_F_EuroposSajungosFondu520BaziniuM3</vt:lpstr>
      <vt:lpstr>'Forma 14'!VAS014_F_EuroposSajungosFondu5BAtaskaitiniuLaikotarpiu</vt:lpstr>
      <vt:lpstr>'Forma 14'!VAS014_F_EuroposSajungosFondu5BAtaskaitiniuLaikotarpiu2</vt:lpstr>
      <vt:lpstr>'Forma 14'!VAS014_F_EuroposSajungosFondu5BAtaskaitiniuLaikotarpiu3</vt:lpstr>
      <vt:lpstr>'Forma 14'!VAS014_F_EuroposSajungosFondu5DPradetasEksploatuoti</vt:lpstr>
      <vt:lpstr>'Forma 14'!VAS014_F_EuroposSajungosFondu5DPradetasEksploatuoti2</vt:lpstr>
      <vt:lpstr>'Forma 14'!VAS014_F_EuroposSajungosFondu5DPradetasEksploatuoti3</vt:lpstr>
      <vt:lpstr>'Forma 14'!VAS014_F_EuroposSajungosFondu5SaltiniuPanaudojimas</vt:lpstr>
      <vt:lpstr>'Forma 14'!VAS014_F_EuroposSajungosFondu5SaltiniuPanaudojimas2</vt:lpstr>
      <vt:lpstr>'Forma 14'!VAS014_F_EuroposSajungosFondu62020Baziniu</vt:lpstr>
      <vt:lpstr>'Forma 14'!VAS014_F_EuroposSajungosFondu620BaziniuM</vt:lpstr>
      <vt:lpstr>'Forma 14'!VAS014_F_EuroposSajungosFondu620BaziniuM2</vt:lpstr>
      <vt:lpstr>'Forma 14'!VAS014_F_EuroposSajungosFondu620BaziniuM3</vt:lpstr>
      <vt:lpstr>'Forma 14'!VAS014_F_EuroposSajungosFondu6BAtaskaitiniuLaikotarpiu</vt:lpstr>
      <vt:lpstr>'Forma 14'!VAS014_F_EuroposSajungosFondu6BAtaskaitiniuLaikotarpiu2</vt:lpstr>
      <vt:lpstr>'Forma 14'!VAS014_F_EuroposSajungosFondu6BAtaskaitiniuLaikotarpiu3</vt:lpstr>
      <vt:lpstr>'Forma 14'!VAS014_F_EuroposSajungosFondu6DPradetasEksploatuoti</vt:lpstr>
      <vt:lpstr>'Forma 14'!VAS014_F_EuroposSajungosFondu6DPradetasEksploatuoti2</vt:lpstr>
      <vt:lpstr>'Forma 14'!VAS014_F_EuroposSajungosFondu6DPradetasEksploatuoti3</vt:lpstr>
      <vt:lpstr>'Forma 14'!VAS014_F_EuroposSajungosFondu6SaltiniuPanaudojimas</vt:lpstr>
      <vt:lpstr>'Forma 14'!VAS014_F_EuroposSajungosFondu6SaltiniuPanaudojimas2</vt:lpstr>
      <vt:lpstr>'Forma 14'!VAS014_F_EuroposSajungosFondu72020Baziniu</vt:lpstr>
      <vt:lpstr>'Forma 14'!VAS014_F_EuroposSajungosFondu720BaziniuM</vt:lpstr>
      <vt:lpstr>'Forma 14'!VAS014_F_EuroposSajungosFondu720BaziniuM2</vt:lpstr>
      <vt:lpstr>'Forma 14'!VAS014_F_EuroposSajungosFondu720BaziniuM3</vt:lpstr>
      <vt:lpstr>'Forma 14'!VAS014_F_EuroposSajungosFondu7BAtaskaitiniuLaikotarpiu</vt:lpstr>
      <vt:lpstr>'Forma 14'!VAS014_F_EuroposSajungosFondu7BAtaskaitiniuLaikotarpiu2</vt:lpstr>
      <vt:lpstr>'Forma 14'!VAS014_F_EuroposSajungosFondu7BAtaskaitiniuLaikotarpiu3</vt:lpstr>
      <vt:lpstr>'Forma 14'!VAS014_F_EuroposSajungosFondu7DPradetasEksploatuoti</vt:lpstr>
      <vt:lpstr>'Forma 14'!VAS014_F_EuroposSajungosFondu7DPradetasEksploatuoti2</vt:lpstr>
      <vt:lpstr>'Forma 14'!VAS014_F_EuroposSajungosFondu7DPradetasEksploatuoti3</vt:lpstr>
      <vt:lpstr>'Forma 14'!VAS014_F_EuroposSajungosFondu7SaltiniuPanaudojimas</vt:lpstr>
      <vt:lpstr>'Forma 14'!VAS014_F_EuroposSajungosFondu7SaltiniuPanaudojimas2</vt:lpstr>
      <vt:lpstr>'Forma 14'!VAS014_F_EuroposSajungosFondu82020Baziniu</vt:lpstr>
      <vt:lpstr>'Forma 14'!VAS014_F_EuroposSajungosFondu820BaziniuM</vt:lpstr>
      <vt:lpstr>'Forma 14'!VAS014_F_EuroposSajungosFondu820BaziniuM2</vt:lpstr>
      <vt:lpstr>'Forma 14'!VAS014_F_EuroposSajungosFondu820BaziniuM3</vt:lpstr>
      <vt:lpstr>'Forma 14'!VAS014_F_EuroposSajungosFondu8BAtaskaitiniuLaikotarpiu</vt:lpstr>
      <vt:lpstr>'Forma 14'!VAS014_F_EuroposSajungosFondu8BAtaskaitiniuLaikotarpiu2</vt:lpstr>
      <vt:lpstr>'Forma 14'!VAS014_F_EuroposSajungosFondu8BAtaskaitiniuLaikotarpiu3</vt:lpstr>
      <vt:lpstr>'Forma 14'!VAS014_F_EuroposSajungosFondu8DPradetasEksploatuoti</vt:lpstr>
      <vt:lpstr>'Forma 14'!VAS014_F_EuroposSajungosFondu8DPradetasEksploatuoti2</vt:lpstr>
      <vt:lpstr>'Forma 14'!VAS014_F_EuroposSajungosFondu8DPradetasEksploatuoti3</vt:lpstr>
      <vt:lpstr>'Forma 14'!VAS014_F_EuroposSajungosFondu8SaltiniuPanaudojimas</vt:lpstr>
      <vt:lpstr>'Forma 14'!VAS014_F_EuroposSajungosFondu8SaltiniuPanaudojimas2</vt:lpstr>
      <vt:lpstr>'Forma 14'!VAS014_F_EuroposSajungosFonduBAtaskaitiniuLaikotarpiu</vt:lpstr>
      <vt:lpstr>'Forma 14'!VAS014_F_EuroposSajungosFonduBAtaskaitiniuLaikotarpiu2</vt:lpstr>
      <vt:lpstr>'Forma 14'!VAS014_F_EuroposSajungosFonduBAtaskaitiniuLaikotarpiu3</vt:lpstr>
      <vt:lpstr>'Forma 14'!VAS014_F_EuroposSajungosFonduDPradetasEksploatuoti</vt:lpstr>
      <vt:lpstr>'Forma 14'!VAS014_F_EuroposSajungosFonduDPradetasEksploatuoti2</vt:lpstr>
      <vt:lpstr>'Forma 14'!VAS014_F_EuroposSajungosFonduDPradetasEksploatuoti3</vt:lpstr>
      <vt:lpstr>'Forma 14'!VAS014_F_EuroposSajungosFonduSaltiniuPanaudojimas</vt:lpstr>
      <vt:lpstr>'Forma 14'!VAS014_F_EuroposSajungosFonduSaltiniuPanaudojimas2</vt:lpstr>
      <vt:lpstr>'Forma 14'!VAS014_F_IlgalaikiamTurtuiIsigyti12020Baziniu</vt:lpstr>
      <vt:lpstr>'Forma 14'!VAS014_F_IlgalaikiamTurtuiIsigyti120BaziniuM</vt:lpstr>
      <vt:lpstr>'Forma 14'!VAS014_F_IlgalaikiamTurtuiIsigyti120BaziniuM2</vt:lpstr>
      <vt:lpstr>'Forma 14'!VAS014_F_IlgalaikiamTurtuiIsigyti120BaziniuM3</vt:lpstr>
      <vt:lpstr>'Forma 14'!VAS014_F_IlgalaikiamTurtuiIsigyti1ANebaigtaStatyba</vt:lpstr>
      <vt:lpstr>'Forma 14'!VAS014_F_IlgalaikiamTurtuiIsigyti1ANebaigtaStatyba2</vt:lpstr>
      <vt:lpstr>'Forma 14'!VAS014_F_IlgalaikiamTurtuiIsigyti1ANebaigtaStatyba3</vt:lpstr>
      <vt:lpstr>'Forma 14'!VAS014_F_IlgalaikiamTurtuiIsigyti1BAtaskaitiniuLaikotarpiu</vt:lpstr>
      <vt:lpstr>'Forma 14'!VAS014_F_IlgalaikiamTurtuiIsigyti1BAtaskaitiniuLaikotarpiu2</vt:lpstr>
      <vt:lpstr>'Forma 14'!VAS014_F_IlgalaikiamTurtuiIsigyti1BAtaskaitiniuLaikotarpiu3</vt:lpstr>
      <vt:lpstr>'Forma 14'!VAS014_F_IlgalaikiamTurtuiIsigyti1CNebaigtaStatyba</vt:lpstr>
      <vt:lpstr>'Forma 14'!VAS014_F_IlgalaikiamTurtuiIsigyti1CNebaigtaStatyba2</vt:lpstr>
      <vt:lpstr>'Forma 14'!VAS014_F_IlgalaikiamTurtuiIsigyti1CNebaigtaStatyba3</vt:lpstr>
      <vt:lpstr>'Forma 14'!VAS014_F_IlgalaikiamTurtuiIsigyti1DPradetasEksploatuoti</vt:lpstr>
      <vt:lpstr>'Forma 14'!VAS014_F_IlgalaikiamTurtuiIsigyti1DPradetasEksploatuoti2</vt:lpstr>
      <vt:lpstr>'Forma 14'!VAS014_F_IlgalaikiamTurtuiIsigyti1DPradetasEksploatuoti3</vt:lpstr>
      <vt:lpstr>'Forma 14'!VAS014_F_IlgalaikiamTurtuiIsigyti1LesuPanaudojimas2</vt:lpstr>
      <vt:lpstr>'Forma 14'!VAS014_F_IlgalaikiamTurtuiIsigyti1LesuPanaudojimas3</vt:lpstr>
      <vt:lpstr>'Forma 14'!VAS014_F_IlgalaikiamTurtuiIsigyti1PradetasEksploatuotiIlgalaikis</vt:lpstr>
      <vt:lpstr>'Forma 14'!VAS014_F_IlgalaikiamTurtuiIsigyti2020Baziniu</vt:lpstr>
      <vt:lpstr>'Forma 14'!VAS014_F_IlgalaikiamTurtuiIsigyti20BaziniuM</vt:lpstr>
      <vt:lpstr>'Forma 14'!VAS014_F_IlgalaikiamTurtuiIsigyti20BaziniuM2</vt:lpstr>
      <vt:lpstr>'Forma 14'!VAS014_F_IlgalaikiamTurtuiIsigyti20BaziniuM3</vt:lpstr>
      <vt:lpstr>'Forma 14'!VAS014_F_IlgalaikiamTurtuiIsigytiANebaigtaStatyba</vt:lpstr>
      <vt:lpstr>'Forma 14'!VAS014_F_IlgalaikiamTurtuiIsigytiANebaigtaStatyba2</vt:lpstr>
      <vt:lpstr>'Forma 14'!VAS014_F_IlgalaikiamTurtuiIsigytiANebaigtaStatyba3</vt:lpstr>
      <vt:lpstr>'Forma 14'!VAS014_F_IlgalaikiamTurtuiIsigytiBAtaskaitiniuLaikotarpiu</vt:lpstr>
      <vt:lpstr>'Forma 14'!VAS014_F_IlgalaikiamTurtuiIsigytiBAtaskaitiniuLaikotarpiu2</vt:lpstr>
      <vt:lpstr>'Forma 14'!VAS014_F_IlgalaikiamTurtuiIsigytiBAtaskaitiniuLaikotarpiu3</vt:lpstr>
      <vt:lpstr>'Forma 14'!VAS014_F_IlgalaikiamTurtuiIsigytiCNebaigtaStatyba</vt:lpstr>
      <vt:lpstr>'Forma 14'!VAS014_F_IlgalaikiamTurtuiIsigytiCNebaigtaStatyba2</vt:lpstr>
      <vt:lpstr>'Forma 14'!VAS014_F_IlgalaikiamTurtuiIsigytiCNebaigtaStatyba3</vt:lpstr>
      <vt:lpstr>'Forma 14'!VAS014_F_IlgalaikiamTurtuiIsigytiDPradetasEksploatuoti</vt:lpstr>
      <vt:lpstr>'Forma 14'!VAS014_F_IlgalaikiamTurtuiIsigytiDPradetasEksploatuoti2</vt:lpstr>
      <vt:lpstr>'Forma 14'!VAS014_F_IlgalaikiamTurtuiIsigytiDPradetasEksploatuoti3</vt:lpstr>
      <vt:lpstr>'Forma 14'!VAS014_F_IlgalaikiamTurtuiIsigytiLesuPanaudojimas2</vt:lpstr>
      <vt:lpstr>'Forma 14'!VAS014_F_IlgalaikiamTurtuiIsigytiLesuPanaudojimas3</vt:lpstr>
      <vt:lpstr>'Forma 14'!VAS014_F_IlgalaikiamTurtuiIsigytiPradetasEksploatuotiIlgalaikis</vt:lpstr>
      <vt:lpstr>'Forma 14'!VAS014_F_IlgalaikioTurtoIsigijimo2020Baziniu</vt:lpstr>
      <vt:lpstr>'Forma 14'!VAS014_F_IlgalaikioTurtoIsigijimo20BaziniuM</vt:lpstr>
      <vt:lpstr>'Forma 14'!VAS014_F_IlgalaikioTurtoIsigijimo20BaziniuM2</vt:lpstr>
      <vt:lpstr>'Forma 14'!VAS014_F_IlgalaikioTurtoIsigijimo20BaziniuM3</vt:lpstr>
      <vt:lpstr>'Forma 14'!VAS014_F_IlgalaikioTurtoIsigijimoBAtaskaitiniuLaikotarpiu</vt:lpstr>
      <vt:lpstr>'Forma 14'!VAS014_F_IlgalaikioTurtoIsigijimoBAtaskaitiniuLaikotarpiu2</vt:lpstr>
      <vt:lpstr>'Forma 14'!VAS014_F_IlgalaikioTurtoIsigijimoBAtaskaitiniuLaikotarpiu3</vt:lpstr>
      <vt:lpstr>'Forma 14'!VAS014_F_IlgalaikioTurtoIsigijimoDPradetasEksploatuoti</vt:lpstr>
      <vt:lpstr>'Forma 14'!VAS014_F_IlgalaikioTurtoIsigijimoDPradetasEksploatuoti2</vt:lpstr>
      <vt:lpstr>'Forma 14'!VAS014_F_IlgalaikioTurtoIsigijimoDPradetasEksploatuoti3</vt:lpstr>
      <vt:lpstr>'Forma 14'!VAS014_F_IlgalaikioTurtoIsigijimoSaltiniuPanaudojimas</vt:lpstr>
      <vt:lpstr>'Forma 14'!VAS014_F_IlgalaikioTurtoIsigijimoSaltiniuPanaudojimas2</vt:lpstr>
      <vt:lpstr>'Forma 14'!VAS014_F_IlgalaikioTurtoNusidevejimo2020Baziniu</vt:lpstr>
      <vt:lpstr>'Forma 14'!VAS014_F_IlgalaikioTurtoNusidevejimo20BaziniuM</vt:lpstr>
      <vt:lpstr>'Forma 14'!VAS014_F_IlgalaikioTurtoNusidevejimo20BaziniuM2</vt:lpstr>
      <vt:lpstr>'Forma 14'!VAS014_F_IlgalaikioTurtoNusidevejimo20BaziniuM3</vt:lpstr>
      <vt:lpstr>'Forma 14'!VAS014_F_IlgalaikioTurtoNusidevejimoBAtaskaitiniuLaikotarpiu</vt:lpstr>
      <vt:lpstr>'Forma 14'!VAS014_F_IlgalaikioTurtoNusidevejimoBAtaskaitiniuLaikotarpiu2</vt:lpstr>
      <vt:lpstr>'Forma 14'!VAS014_F_IlgalaikioTurtoNusidevejimoBAtaskaitiniuLaikotarpiu3</vt:lpstr>
      <vt:lpstr>'Forma 14'!VAS014_F_IlgalaikioTurtoNusidevejimoDPradetasEksploatuoti</vt:lpstr>
      <vt:lpstr>'Forma 14'!VAS014_F_IlgalaikioTurtoNusidevejimoDPradetasEksploatuoti2</vt:lpstr>
      <vt:lpstr>'Forma 14'!VAS014_F_IlgalaikioTurtoNusidevejimoDPradetasEksploatuoti3</vt:lpstr>
      <vt:lpstr>'Forma 14'!VAS014_F_IlgalaikioTurtoNusidevejimoSaltiniuPanaudojimas</vt:lpstr>
      <vt:lpstr>'Forma 14'!VAS014_F_IlgalaikioTurtoNusidevejimoSaltiniuPanaudojimas2</vt:lpstr>
      <vt:lpstr>'Forma 14'!VAS014_F_InvesticijuIrPletros12020Baziniu</vt:lpstr>
      <vt:lpstr>'Forma 14'!VAS014_F_InvesticijuIrPletros120BaziniuM</vt:lpstr>
      <vt:lpstr>'Forma 14'!VAS014_F_InvesticijuIrPletros120BaziniuM2</vt:lpstr>
      <vt:lpstr>'Forma 14'!VAS014_F_InvesticijuIrPletros120BaziniuM3</vt:lpstr>
      <vt:lpstr>'Forma 14'!VAS014_F_InvesticijuIrPletros1ANebaigtaStatyba</vt:lpstr>
      <vt:lpstr>'Forma 14'!VAS014_F_InvesticijuIrPletros1ANebaigtaStatyba2</vt:lpstr>
      <vt:lpstr>'Forma 14'!VAS014_F_InvesticijuIrPletros1ANebaigtaStatyba3</vt:lpstr>
      <vt:lpstr>'Forma 14'!VAS014_F_InvesticijuIrPletros1BAtaskaitiniuLaikotarpiu</vt:lpstr>
      <vt:lpstr>'Forma 14'!VAS014_F_InvesticijuIrPletros1BAtaskaitiniuLaikotarpiu2</vt:lpstr>
      <vt:lpstr>'Forma 14'!VAS014_F_InvesticijuIrPletros1BAtaskaitiniuLaikotarpiu3</vt:lpstr>
      <vt:lpstr>'Forma 14'!VAS014_F_InvesticijuIrPletros1CNebaigtaStatyba</vt:lpstr>
      <vt:lpstr>'Forma 14'!VAS014_F_InvesticijuIrPletros1CNebaigtaStatyba2</vt:lpstr>
      <vt:lpstr>'Forma 14'!VAS014_F_InvesticijuIrPletros1CNebaigtaStatyba3</vt:lpstr>
      <vt:lpstr>'Forma 14'!VAS014_F_InvesticijuIrPletros1DPradetasEksploatuoti</vt:lpstr>
      <vt:lpstr>'Forma 14'!VAS014_F_InvesticijuIrPletros1DPradetasEksploatuoti2</vt:lpstr>
      <vt:lpstr>'Forma 14'!VAS014_F_InvesticijuIrPletros1DPradetasEksploatuoti3</vt:lpstr>
      <vt:lpstr>'Forma 14'!VAS014_F_InvesticijuIrPletros1LesuPanaudojimas2</vt:lpstr>
      <vt:lpstr>'Forma 14'!VAS014_F_InvesticijuIrPletros1LesuPanaudojimas3</vt:lpstr>
      <vt:lpstr>'Forma 14'!VAS014_F_InvesticijuIrPletros1PradetasEksploatuotiIlgalaikis</vt:lpstr>
      <vt:lpstr>'Forma 14'!VAS014_F_InvesticijuIrPletros2020Baziniu</vt:lpstr>
      <vt:lpstr>'Forma 14'!VAS014_F_InvesticijuIrPletros20BaziniuM</vt:lpstr>
      <vt:lpstr>'Forma 14'!VAS014_F_InvesticijuIrPletros20BaziniuM2</vt:lpstr>
      <vt:lpstr>'Forma 14'!VAS014_F_InvesticijuIrPletros20BaziniuM3</vt:lpstr>
      <vt:lpstr>'Forma 14'!VAS014_F_InvesticijuIrPletrosANebaigtaStatyba</vt:lpstr>
      <vt:lpstr>'Forma 14'!VAS014_F_InvesticijuIrPletrosANebaigtaStatyba2</vt:lpstr>
      <vt:lpstr>'Forma 14'!VAS014_F_InvesticijuIrPletrosANebaigtaStatyba3</vt:lpstr>
      <vt:lpstr>'Forma 14'!VAS014_F_InvesticijuIrPletrosBAtaskaitiniuLaikotarpiu</vt:lpstr>
      <vt:lpstr>'Forma 14'!VAS014_F_InvesticijuIrPletrosBAtaskaitiniuLaikotarpiu2</vt:lpstr>
      <vt:lpstr>'Forma 14'!VAS014_F_InvesticijuIrPletrosBAtaskaitiniuLaikotarpiu3</vt:lpstr>
      <vt:lpstr>'Forma 14'!VAS014_F_InvesticijuIrPletrosCNebaigtaStatyba</vt:lpstr>
      <vt:lpstr>'Forma 14'!VAS014_F_InvesticijuIrPletrosCNebaigtaStatyba2</vt:lpstr>
      <vt:lpstr>'Forma 14'!VAS014_F_InvesticijuIrPletrosCNebaigtaStatyba3</vt:lpstr>
      <vt:lpstr>'Forma 14'!VAS014_F_InvesticijuIrPletrosDPradetasEksploatuoti</vt:lpstr>
      <vt:lpstr>'Forma 14'!VAS014_F_InvesticijuIrPletrosDPradetasEksploatuoti2</vt:lpstr>
      <vt:lpstr>'Forma 14'!VAS014_F_InvesticijuIrPletrosDPradetasEksploatuoti3</vt:lpstr>
      <vt:lpstr>'Forma 14'!VAS014_F_InvesticijuIrPletrosLesuPanaudojimas2</vt:lpstr>
      <vt:lpstr>'Forma 14'!VAS014_F_InvesticijuIrPletrosLesuPanaudojimas3</vt:lpstr>
      <vt:lpstr>'Forma 14'!VAS014_F_InvesticijuIrPletrosPradetasEksploatuotiIlgalaikis</vt:lpstr>
      <vt:lpstr>'Forma 14'!VAS014_F_Kitos12020Baziniu</vt:lpstr>
      <vt:lpstr>'Forma 14'!VAS014_F_Kitos120BaziniuM</vt:lpstr>
      <vt:lpstr>'Forma 14'!VAS014_F_Kitos120BaziniuM2</vt:lpstr>
      <vt:lpstr>'Forma 14'!VAS014_F_Kitos120BaziniuM3</vt:lpstr>
      <vt:lpstr>'Forma 14'!VAS014_F_Kitos1BAtaskaitiniuLaikotarpiu</vt:lpstr>
      <vt:lpstr>'Forma 14'!VAS014_F_Kitos1BAtaskaitiniuLaikotarpiu2</vt:lpstr>
      <vt:lpstr>'Forma 14'!VAS014_F_Kitos1BAtaskaitiniuLaikotarpiu3</vt:lpstr>
      <vt:lpstr>'Forma 14'!VAS014_F_Kitos1DPradetasEksploatuoti</vt:lpstr>
      <vt:lpstr>'Forma 14'!VAS014_F_Kitos1DPradetasEksploatuoti2</vt:lpstr>
      <vt:lpstr>'Forma 14'!VAS014_F_Kitos1DPradetasEksploatuoti3</vt:lpstr>
      <vt:lpstr>'Forma 14'!VAS014_F_Kitos1SaltiniuPanaudojimas</vt:lpstr>
      <vt:lpstr>'Forma 14'!VAS014_F_Kitos1SaltiniuPanaudojimas2</vt:lpstr>
      <vt:lpstr>'Forma 14'!VAS014_F_Kitos2020Baziniu</vt:lpstr>
      <vt:lpstr>'Forma 14'!VAS014_F_Kitos20BaziniuM</vt:lpstr>
      <vt:lpstr>'Forma 14'!VAS014_F_Kitos20BaziniuM2</vt:lpstr>
      <vt:lpstr>'Forma 14'!VAS014_F_Kitos20BaziniuM3</vt:lpstr>
      <vt:lpstr>'Forma 14'!VAS014_F_Kitos22020Baziniu</vt:lpstr>
      <vt:lpstr>'Forma 14'!VAS014_F_Kitos220BaziniuM</vt:lpstr>
      <vt:lpstr>'Forma 14'!VAS014_F_Kitos220BaziniuM2</vt:lpstr>
      <vt:lpstr>'Forma 14'!VAS014_F_Kitos220BaziniuM3</vt:lpstr>
      <vt:lpstr>'Forma 14'!VAS014_F_Kitos2BAtaskaitiniuLaikotarpiu</vt:lpstr>
      <vt:lpstr>'Forma 14'!VAS014_F_Kitos2BAtaskaitiniuLaikotarpiu2</vt:lpstr>
      <vt:lpstr>'Forma 14'!VAS014_F_Kitos2BAtaskaitiniuLaikotarpiu3</vt:lpstr>
      <vt:lpstr>'Forma 14'!VAS014_F_Kitos2DPradetasEksploatuoti</vt:lpstr>
      <vt:lpstr>'Forma 14'!VAS014_F_Kitos2DPradetasEksploatuoti2</vt:lpstr>
      <vt:lpstr>'Forma 14'!VAS014_F_Kitos2DPradetasEksploatuoti3</vt:lpstr>
      <vt:lpstr>'Forma 14'!VAS014_F_Kitos2SaltiniuPanaudojimas</vt:lpstr>
      <vt:lpstr>'Forma 14'!VAS014_F_Kitos2SaltiniuPanaudojimas2</vt:lpstr>
      <vt:lpstr>'Forma 14'!VAS014_F_Kitos32020Baziniu</vt:lpstr>
      <vt:lpstr>'Forma 14'!VAS014_F_Kitos320BaziniuM</vt:lpstr>
      <vt:lpstr>'Forma 14'!VAS014_F_Kitos320BaziniuM2</vt:lpstr>
      <vt:lpstr>'Forma 14'!VAS014_F_Kitos320BaziniuM3</vt:lpstr>
      <vt:lpstr>'Forma 14'!VAS014_F_Kitos3BAtaskaitiniuLaikotarpiu</vt:lpstr>
      <vt:lpstr>'Forma 14'!VAS014_F_Kitos3BAtaskaitiniuLaikotarpiu2</vt:lpstr>
      <vt:lpstr>'Forma 14'!VAS014_F_Kitos3BAtaskaitiniuLaikotarpiu3</vt:lpstr>
      <vt:lpstr>'Forma 14'!VAS014_F_Kitos3DPradetasEksploatuoti</vt:lpstr>
      <vt:lpstr>'Forma 14'!VAS014_F_Kitos3DPradetasEksploatuoti2</vt:lpstr>
      <vt:lpstr>'Forma 14'!VAS014_F_Kitos3DPradetasEksploatuoti3</vt:lpstr>
      <vt:lpstr>'Forma 14'!VAS014_F_Kitos3SaltiniuPanaudojimas</vt:lpstr>
      <vt:lpstr>'Forma 14'!VAS014_F_Kitos3SaltiniuPanaudojimas2</vt:lpstr>
      <vt:lpstr>'Forma 14'!VAS014_F_KitosBAtaskaitiniuLaikotarpiu</vt:lpstr>
      <vt:lpstr>'Forma 14'!VAS014_F_KitosBAtaskaitiniuLaikotarpiu2</vt:lpstr>
      <vt:lpstr>'Forma 14'!VAS014_F_KitosBAtaskaitiniuLaikotarpiu3</vt:lpstr>
      <vt:lpstr>'Forma 14'!VAS014_F_KitosDPradetasEksploatuoti</vt:lpstr>
      <vt:lpstr>'Forma 14'!VAS014_F_KitosDPradetasEksploatuoti2</vt:lpstr>
      <vt:lpstr>'Forma 14'!VAS014_F_KitosDPradetasEksploatuoti3</vt:lpstr>
      <vt:lpstr>'Forma 14'!VAS014_F_KitosNuosavosLesos2020Baziniu</vt:lpstr>
      <vt:lpstr>'Forma 14'!VAS014_F_KitosNuosavosLesos20BaziniuM</vt:lpstr>
      <vt:lpstr>'Forma 14'!VAS014_F_KitosNuosavosLesos20BaziniuM2</vt:lpstr>
      <vt:lpstr>'Forma 14'!VAS014_F_KitosNuosavosLesos20BaziniuM3</vt:lpstr>
      <vt:lpstr>'Forma 14'!VAS014_F_KitosNuosavosLesosBAtaskaitiniuLaikotarpiu</vt:lpstr>
      <vt:lpstr>'Forma 14'!VAS014_F_KitosNuosavosLesosBAtaskaitiniuLaikotarpiu2</vt:lpstr>
      <vt:lpstr>'Forma 14'!VAS014_F_KitosNuosavosLesosBAtaskaitiniuLaikotarpiu3</vt:lpstr>
      <vt:lpstr>'Forma 14'!VAS014_F_KitosNuosavosLesosDPradetasEksploatuoti</vt:lpstr>
      <vt:lpstr>'Forma 14'!VAS014_F_KitosNuosavosLesosDPradetasEksploatuoti2</vt:lpstr>
      <vt:lpstr>'Forma 14'!VAS014_F_KitosNuosavosLesosDPradetasEksploatuoti3</vt:lpstr>
      <vt:lpstr>'Forma 14'!VAS014_F_KitosNuosavosLesosSaltiniuPanaudojimas</vt:lpstr>
      <vt:lpstr>'Forma 14'!VAS014_F_KitosNuosavosLesosSaltiniuPanaudojimas2</vt:lpstr>
      <vt:lpstr>'Forma 14'!VAS014_F_KitosSaltiniuPanaudojimas</vt:lpstr>
      <vt:lpstr>'Forma 14'!VAS014_F_KitosSaltiniuPanaudojimas2</vt:lpstr>
      <vt:lpstr>'Forma 14'!VAS014_F_LesuPanaudojimas2020Baziniu</vt:lpstr>
      <vt:lpstr>'Forma 14'!VAS014_F_LesuPanaudojimas20BaziniuM</vt:lpstr>
      <vt:lpstr>'Forma 14'!VAS014_F_LesuPanaudojimas20BaziniuM2</vt:lpstr>
      <vt:lpstr>'Forma 14'!VAS014_F_LesuPanaudojimas20BaziniuM3</vt:lpstr>
      <vt:lpstr>'Forma 14'!VAS014_F_LesuPanaudojimasANebaigtaStatyba</vt:lpstr>
      <vt:lpstr>'Forma 14'!VAS014_F_LesuPanaudojimasANebaigtaStatyba2</vt:lpstr>
      <vt:lpstr>'Forma 14'!VAS014_F_LesuPanaudojimasANebaigtaStatyba3</vt:lpstr>
      <vt:lpstr>'Forma 14'!VAS014_F_LesuPanaudojimasBAtaskaitiniuLaikotarpiu</vt:lpstr>
      <vt:lpstr>'Forma 14'!VAS014_F_LesuPanaudojimasBAtaskaitiniuLaikotarpiu2</vt:lpstr>
      <vt:lpstr>'Forma 14'!VAS014_F_LesuPanaudojimasBAtaskaitiniuLaikotarpiu3</vt:lpstr>
      <vt:lpstr>'Forma 14'!VAS014_F_LesuPanaudojimasCNebaigtaStatyba</vt:lpstr>
      <vt:lpstr>'Forma 14'!VAS014_F_LesuPanaudojimasCNebaigtaStatyba2</vt:lpstr>
      <vt:lpstr>'Forma 14'!VAS014_F_LesuPanaudojimasCNebaigtaStatyba3</vt:lpstr>
      <vt:lpstr>'Forma 14'!VAS014_F_LesuPanaudojimasDPradetasEksploatuoti</vt:lpstr>
      <vt:lpstr>'Forma 14'!VAS014_F_LesuPanaudojimasDPradetasEksploatuoti2</vt:lpstr>
      <vt:lpstr>'Forma 14'!VAS014_F_LesuPanaudojimasDPradetasEksploatuoti3</vt:lpstr>
      <vt:lpstr>'Forma 14'!VAS014_F_LesuPanaudojimasLesuPanaudojimas2</vt:lpstr>
      <vt:lpstr>'Forma 14'!VAS014_F_LesuPanaudojimasLesuPanaudojimas3</vt:lpstr>
      <vt:lpstr>'Forma 14'!VAS014_F_LesuPanaudojimasPradetasEksploatuotiIlgalaikis</vt:lpstr>
      <vt:lpstr>'Forma 14'!VAS014_F_LesuSaltiniuIr20BaziniuM</vt:lpstr>
      <vt:lpstr>'Forma 14'!VAS014_F_LesuSaltiniuIr20BaziniuM2</vt:lpstr>
      <vt:lpstr>'Forma 14'!VAS014_F_LesuSaltiniuIr20BaziniuM3</vt:lpstr>
      <vt:lpstr>'Forma 14'!VAS014_F_LesuSaltiniuIrBAtaskaitiniuLaikotarpiu</vt:lpstr>
      <vt:lpstr>'Forma 14'!VAS014_F_LesuSaltiniuIrBAtaskaitiniuLaikotarpiu2</vt:lpstr>
      <vt:lpstr>'Forma 14'!VAS014_F_LesuSaltiniuIrBAtaskaitiniuLaikotarpiu3</vt:lpstr>
      <vt:lpstr>'Forma 14'!VAS014_F_PaskolosInvesticijuProjektams12020Baziniu</vt:lpstr>
      <vt:lpstr>'Forma 14'!VAS014_F_PaskolosInvesticijuProjektams120BaziniuM</vt:lpstr>
      <vt:lpstr>'Forma 14'!VAS014_F_PaskolosInvesticijuProjektams120BaziniuM2</vt:lpstr>
      <vt:lpstr>'Forma 14'!VAS014_F_PaskolosInvesticijuProjektams120BaziniuM3</vt:lpstr>
      <vt:lpstr>'Forma 14'!VAS014_F_PaskolosInvesticijuProjektams1BAtaskaitiniuLaikotarpiu</vt:lpstr>
      <vt:lpstr>'Forma 14'!VAS014_F_PaskolosInvesticijuProjektams1BAtaskaitiniuLaikotarpiu2</vt:lpstr>
      <vt:lpstr>'Forma 14'!VAS014_F_PaskolosInvesticijuProjektams1BAtaskaitiniuLaikotarpiu3</vt:lpstr>
      <vt:lpstr>'Forma 14'!VAS014_F_PaskolosInvesticijuProjektams1DPradetasEksploatuoti</vt:lpstr>
      <vt:lpstr>'Forma 14'!VAS014_F_PaskolosInvesticijuProjektams1DPradetasEksploatuoti2</vt:lpstr>
      <vt:lpstr>'Forma 14'!VAS014_F_PaskolosInvesticijuProjektams1DPradetasEksploatuoti3</vt:lpstr>
      <vt:lpstr>'Forma 14'!VAS014_F_PaskolosInvesticijuProjektams1SaltiniuPanaudojimas</vt:lpstr>
      <vt:lpstr>'Forma 14'!VAS014_F_PaskolosInvesticijuProjektams1SaltiniuPanaudojimas2</vt:lpstr>
      <vt:lpstr>'Forma 14'!VAS014_F_PaskolosInvesticijuProjektams2020Baziniu</vt:lpstr>
      <vt:lpstr>'Forma 14'!VAS014_F_PaskolosInvesticijuProjektams20BaziniuM</vt:lpstr>
      <vt:lpstr>'Forma 14'!VAS014_F_PaskolosInvesticijuProjektams20BaziniuM2</vt:lpstr>
      <vt:lpstr>'Forma 14'!VAS014_F_PaskolosInvesticijuProjektams20BaziniuM3</vt:lpstr>
      <vt:lpstr>'Forma 14'!VAS014_F_PaskolosInvesticijuProjektams22020Baziniu</vt:lpstr>
      <vt:lpstr>'Forma 14'!VAS014_F_PaskolosInvesticijuProjektams220BaziniuM</vt:lpstr>
      <vt:lpstr>'Forma 14'!VAS014_F_PaskolosInvesticijuProjektams220BaziniuM2</vt:lpstr>
      <vt:lpstr>'Forma 14'!VAS014_F_PaskolosInvesticijuProjektams220BaziniuM3</vt:lpstr>
      <vt:lpstr>'Forma 14'!VAS014_F_PaskolosInvesticijuProjektams2BAtaskaitiniuLaikotarpiu</vt:lpstr>
      <vt:lpstr>'Forma 14'!VAS014_F_PaskolosInvesticijuProjektams2BAtaskaitiniuLaikotarpiu2</vt:lpstr>
      <vt:lpstr>'Forma 14'!VAS014_F_PaskolosInvesticijuProjektams2BAtaskaitiniuLaikotarpiu3</vt:lpstr>
      <vt:lpstr>'Forma 14'!VAS014_F_PaskolosInvesticijuProjektams2DPradetasEksploatuoti</vt:lpstr>
      <vt:lpstr>'Forma 14'!VAS014_F_PaskolosInvesticijuProjektams2DPradetasEksploatuoti2</vt:lpstr>
      <vt:lpstr>'Forma 14'!VAS014_F_PaskolosInvesticijuProjektams2DPradetasEksploatuoti3</vt:lpstr>
      <vt:lpstr>'Forma 14'!VAS014_F_PaskolosInvesticijuProjektams2SaltiniuPanaudojimas</vt:lpstr>
      <vt:lpstr>'Forma 14'!VAS014_F_PaskolosInvesticijuProjektams2SaltiniuPanaudojimas2</vt:lpstr>
      <vt:lpstr>'Forma 14'!VAS014_F_PaskolosInvesticijuProjektams32020Baziniu</vt:lpstr>
      <vt:lpstr>'Forma 14'!VAS014_F_PaskolosInvesticijuProjektams320BaziniuM</vt:lpstr>
      <vt:lpstr>'Forma 14'!VAS014_F_PaskolosInvesticijuProjektams320BaziniuM2</vt:lpstr>
      <vt:lpstr>'Forma 14'!VAS014_F_PaskolosInvesticijuProjektams320BaziniuM3</vt:lpstr>
      <vt:lpstr>'Forma 14'!VAS014_F_PaskolosInvesticijuProjektams3BAtaskaitiniuLaikotarpiu</vt:lpstr>
      <vt:lpstr>'Forma 14'!VAS014_F_PaskolosInvesticijuProjektams3BAtaskaitiniuLaikotarpiu2</vt:lpstr>
      <vt:lpstr>'Forma 14'!VAS014_F_PaskolosInvesticijuProjektams3BAtaskaitiniuLaikotarpiu3</vt:lpstr>
      <vt:lpstr>'Forma 14'!VAS014_F_PaskolosInvesticijuProjektams3DPradetasEksploatuoti</vt:lpstr>
      <vt:lpstr>'Forma 14'!VAS014_F_PaskolosInvesticijuProjektams3DPradetasEksploatuoti2</vt:lpstr>
      <vt:lpstr>'Forma 14'!VAS014_F_PaskolosInvesticijuProjektams3DPradetasEksploatuoti3</vt:lpstr>
      <vt:lpstr>'Forma 14'!VAS014_F_PaskolosInvesticijuProjektams3SaltiniuPanaudojimas</vt:lpstr>
      <vt:lpstr>'Forma 14'!VAS014_F_PaskolosInvesticijuProjektams3SaltiniuPanaudojimas2</vt:lpstr>
      <vt:lpstr>'Forma 14'!VAS014_F_PaskolosInvesticijuProjektams42020Baziniu</vt:lpstr>
      <vt:lpstr>'Forma 14'!VAS014_F_PaskolosInvesticijuProjektams420BaziniuM</vt:lpstr>
      <vt:lpstr>'Forma 14'!VAS014_F_PaskolosInvesticijuProjektams420BaziniuM2</vt:lpstr>
      <vt:lpstr>'Forma 14'!VAS014_F_PaskolosInvesticijuProjektams420BaziniuM3</vt:lpstr>
      <vt:lpstr>'Forma 14'!VAS014_F_PaskolosInvesticijuProjektams4BAtaskaitiniuLaikotarpiu</vt:lpstr>
      <vt:lpstr>'Forma 14'!VAS014_F_PaskolosInvesticijuProjektams4BAtaskaitiniuLaikotarpiu2</vt:lpstr>
      <vt:lpstr>'Forma 14'!VAS014_F_PaskolosInvesticijuProjektams4BAtaskaitiniuLaikotarpiu3</vt:lpstr>
      <vt:lpstr>'Forma 14'!VAS014_F_PaskolosInvesticijuProjektams4DPradetasEksploatuoti</vt:lpstr>
      <vt:lpstr>'Forma 14'!VAS014_F_PaskolosInvesticijuProjektams4DPradetasEksploatuoti2</vt:lpstr>
      <vt:lpstr>'Forma 14'!VAS014_F_PaskolosInvesticijuProjektams4DPradetasEksploatuoti3</vt:lpstr>
      <vt:lpstr>'Forma 14'!VAS014_F_PaskolosInvesticijuProjektams4SaltiniuPanaudojimas</vt:lpstr>
      <vt:lpstr>'Forma 14'!VAS014_F_PaskolosInvesticijuProjektams4SaltiniuPanaudojimas2</vt:lpstr>
      <vt:lpstr>'Forma 14'!VAS014_F_PaskolosInvesticijuProjektams52020Baziniu</vt:lpstr>
      <vt:lpstr>'Forma 14'!VAS014_F_PaskolosInvesticijuProjektams520BaziniuM</vt:lpstr>
      <vt:lpstr>'Forma 14'!VAS014_F_PaskolosInvesticijuProjektams520BaziniuM2</vt:lpstr>
      <vt:lpstr>'Forma 14'!VAS014_F_PaskolosInvesticijuProjektams520BaziniuM3</vt:lpstr>
      <vt:lpstr>'Forma 14'!VAS014_F_PaskolosInvesticijuProjektams5BAtaskaitiniuLaikotarpiu</vt:lpstr>
      <vt:lpstr>'Forma 14'!VAS014_F_PaskolosInvesticijuProjektams5BAtaskaitiniuLaikotarpiu2</vt:lpstr>
      <vt:lpstr>'Forma 14'!VAS014_F_PaskolosInvesticijuProjektams5BAtaskaitiniuLaikotarpiu3</vt:lpstr>
      <vt:lpstr>'Forma 14'!VAS014_F_PaskolosInvesticijuProjektams5DPradetasEksploatuoti</vt:lpstr>
      <vt:lpstr>'Forma 14'!VAS014_F_PaskolosInvesticijuProjektams5DPradetasEksploatuoti2</vt:lpstr>
      <vt:lpstr>'Forma 14'!VAS014_F_PaskolosInvesticijuProjektams5DPradetasEksploatuoti3</vt:lpstr>
      <vt:lpstr>'Forma 14'!VAS014_F_PaskolosInvesticijuProjektams5SaltiniuPanaudojimas</vt:lpstr>
      <vt:lpstr>'Forma 14'!VAS014_F_PaskolosInvesticijuProjektams5SaltiniuPanaudojimas2</vt:lpstr>
      <vt:lpstr>'Forma 14'!VAS014_F_PaskolosInvesticijuProjektams62020Baziniu</vt:lpstr>
      <vt:lpstr>'Forma 14'!VAS014_F_PaskolosInvesticijuProjektams620BaziniuM</vt:lpstr>
      <vt:lpstr>'Forma 14'!VAS014_F_PaskolosInvesticijuProjektams620BaziniuM2</vt:lpstr>
      <vt:lpstr>'Forma 14'!VAS014_F_PaskolosInvesticijuProjektams620BaziniuM3</vt:lpstr>
      <vt:lpstr>'Forma 14'!VAS014_F_PaskolosInvesticijuProjektams6BAtaskaitiniuLaikotarpiu</vt:lpstr>
      <vt:lpstr>'Forma 14'!VAS014_F_PaskolosInvesticijuProjektams6BAtaskaitiniuLaikotarpiu2</vt:lpstr>
      <vt:lpstr>'Forma 14'!VAS014_F_PaskolosInvesticijuProjektams6BAtaskaitiniuLaikotarpiu3</vt:lpstr>
      <vt:lpstr>'Forma 14'!VAS014_F_PaskolosInvesticijuProjektams6DPradetasEksploatuoti</vt:lpstr>
      <vt:lpstr>'Forma 14'!VAS014_F_PaskolosInvesticijuProjektams6DPradetasEksploatuoti2</vt:lpstr>
      <vt:lpstr>'Forma 14'!VAS014_F_PaskolosInvesticijuProjektams6DPradetasEksploatuoti3</vt:lpstr>
      <vt:lpstr>'Forma 14'!VAS014_F_PaskolosInvesticijuProjektams6SaltiniuPanaudojimas</vt:lpstr>
      <vt:lpstr>'Forma 14'!VAS014_F_PaskolosInvesticijuProjektams6SaltiniuPanaudojimas2</vt:lpstr>
      <vt:lpstr>'Forma 14'!VAS014_F_PaskolosInvesticijuProjektams72020Baziniu</vt:lpstr>
      <vt:lpstr>'Forma 14'!VAS014_F_PaskolosInvesticijuProjektams720BaziniuM</vt:lpstr>
      <vt:lpstr>'Forma 14'!VAS014_F_PaskolosInvesticijuProjektams720BaziniuM2</vt:lpstr>
      <vt:lpstr>'Forma 14'!VAS014_F_PaskolosInvesticijuProjektams720BaziniuM3</vt:lpstr>
      <vt:lpstr>'Forma 14'!VAS014_F_PaskolosInvesticijuProjektams7BAtaskaitiniuLaikotarpiu</vt:lpstr>
      <vt:lpstr>'Forma 14'!VAS014_F_PaskolosInvesticijuProjektams7BAtaskaitiniuLaikotarpiu2</vt:lpstr>
      <vt:lpstr>'Forma 14'!VAS014_F_PaskolosInvesticijuProjektams7BAtaskaitiniuLaikotarpiu3</vt:lpstr>
      <vt:lpstr>'Forma 14'!VAS014_F_PaskolosInvesticijuProjektams7DPradetasEksploatuoti</vt:lpstr>
      <vt:lpstr>'Forma 14'!VAS014_F_PaskolosInvesticijuProjektams7DPradetasEksploatuoti2</vt:lpstr>
      <vt:lpstr>'Forma 14'!VAS014_F_PaskolosInvesticijuProjektams7DPradetasEksploatuoti3</vt:lpstr>
      <vt:lpstr>'Forma 14'!VAS014_F_PaskolosInvesticijuProjektams7SaltiniuPanaudojimas</vt:lpstr>
      <vt:lpstr>'Forma 14'!VAS014_F_PaskolosInvesticijuProjektams7SaltiniuPanaudojimas2</vt:lpstr>
      <vt:lpstr>'Forma 14'!VAS014_F_PaskolosInvesticijuProjektams82020Baziniu</vt:lpstr>
      <vt:lpstr>'Forma 14'!VAS014_F_PaskolosInvesticijuProjektams820BaziniuM</vt:lpstr>
      <vt:lpstr>'Forma 14'!VAS014_F_PaskolosInvesticijuProjektams820BaziniuM2</vt:lpstr>
      <vt:lpstr>'Forma 14'!VAS014_F_PaskolosInvesticijuProjektams820BaziniuM3</vt:lpstr>
      <vt:lpstr>'Forma 14'!VAS014_F_PaskolosInvesticijuProjektams8BAtaskaitiniuLaikotarpiu</vt:lpstr>
      <vt:lpstr>'Forma 14'!VAS014_F_PaskolosInvesticijuProjektams8BAtaskaitiniuLaikotarpiu2</vt:lpstr>
      <vt:lpstr>'Forma 14'!VAS014_F_PaskolosInvesticijuProjektams8BAtaskaitiniuLaikotarpiu3</vt:lpstr>
      <vt:lpstr>'Forma 14'!VAS014_F_PaskolosInvesticijuProjektams8DPradetasEksploatuoti</vt:lpstr>
      <vt:lpstr>'Forma 14'!VAS014_F_PaskolosInvesticijuProjektams8DPradetasEksploatuoti2</vt:lpstr>
      <vt:lpstr>'Forma 14'!VAS014_F_PaskolosInvesticijuProjektams8DPradetasEksploatuoti3</vt:lpstr>
      <vt:lpstr>'Forma 14'!VAS014_F_PaskolosInvesticijuProjektams8SaltiniuPanaudojimas</vt:lpstr>
      <vt:lpstr>'Forma 14'!VAS014_F_PaskolosInvesticijuProjektams8SaltiniuPanaudojimas2</vt:lpstr>
      <vt:lpstr>'Forma 14'!VAS014_F_PaskolosInvesticijuProjektams92020Baziniu</vt:lpstr>
      <vt:lpstr>'Forma 14'!VAS014_F_PaskolosInvesticijuProjektams920BaziniuM</vt:lpstr>
      <vt:lpstr>'Forma 14'!VAS014_F_PaskolosInvesticijuProjektams920BaziniuM2</vt:lpstr>
      <vt:lpstr>'Forma 14'!VAS014_F_PaskolosInvesticijuProjektams920BaziniuM3</vt:lpstr>
      <vt:lpstr>'Forma 14'!VAS014_F_PaskolosInvesticijuProjektams9BAtaskaitiniuLaikotarpiu</vt:lpstr>
      <vt:lpstr>'Forma 14'!VAS014_F_PaskolosInvesticijuProjektams9BAtaskaitiniuLaikotarpiu2</vt:lpstr>
      <vt:lpstr>'Forma 14'!VAS014_F_PaskolosInvesticijuProjektams9BAtaskaitiniuLaikotarpiu3</vt:lpstr>
      <vt:lpstr>'Forma 14'!VAS014_F_PaskolosInvesticijuProjektams9DPradetasEksploatuoti</vt:lpstr>
      <vt:lpstr>'Forma 14'!VAS014_F_PaskolosInvesticijuProjektams9DPradetasEksploatuoti2</vt:lpstr>
      <vt:lpstr>'Forma 14'!VAS014_F_PaskolosInvesticijuProjektams9DPradetasEksploatuoti3</vt:lpstr>
      <vt:lpstr>'Forma 14'!VAS014_F_PaskolosInvesticijuProjektams9SaltiniuPanaudojimas</vt:lpstr>
      <vt:lpstr>'Forma 14'!VAS014_F_PaskolosInvesticijuProjektams9SaltiniuPanaudojimas2</vt:lpstr>
      <vt:lpstr>'Forma 14'!VAS014_F_PaskolosInvesticijuProjektamsBAtaskaitiniuLaikotarpiu</vt:lpstr>
      <vt:lpstr>'Forma 14'!VAS014_F_PaskolosInvesticijuProjektamsBAtaskaitiniuLaikotarpiu2</vt:lpstr>
      <vt:lpstr>'Forma 14'!VAS014_F_PaskolosInvesticijuProjektamsBAtaskaitiniuLaikotarpiu3</vt:lpstr>
      <vt:lpstr>'Forma 14'!VAS014_F_PaskolosInvesticijuProjektamsDPradetasEksploatuoti</vt:lpstr>
      <vt:lpstr>'Forma 14'!VAS014_F_PaskolosInvesticijuProjektamsDPradetasEksploatuoti2</vt:lpstr>
      <vt:lpstr>'Forma 14'!VAS014_F_PaskolosInvesticijuProjektamsDPradetasEksploatuoti3</vt:lpstr>
      <vt:lpstr>'Forma 14'!VAS014_F_PaskolosInvesticijuProjektamsSaltiniuPanaudojimas</vt:lpstr>
      <vt:lpstr>'Forma 14'!VAS014_F_PaskolosInvesticijuProjektamsSaltiniuPanaudojimas2</vt:lpstr>
      <vt:lpstr>'Forma 14'!VAS014_F_SavivaldybesSubsidijuIr12020Baziniu</vt:lpstr>
      <vt:lpstr>'Forma 14'!VAS014_F_SavivaldybesSubsidijuIr120BaziniuM</vt:lpstr>
      <vt:lpstr>'Forma 14'!VAS014_F_SavivaldybesSubsidijuIr120BaziniuM2</vt:lpstr>
      <vt:lpstr>'Forma 14'!VAS014_F_SavivaldybesSubsidijuIr120BaziniuM3</vt:lpstr>
      <vt:lpstr>'Forma 14'!VAS014_F_SavivaldybesSubsidijuIr1BAtaskaitiniuLaikotarpiu</vt:lpstr>
      <vt:lpstr>'Forma 14'!VAS014_F_SavivaldybesSubsidijuIr1BAtaskaitiniuLaikotarpiu2</vt:lpstr>
      <vt:lpstr>'Forma 14'!VAS014_F_SavivaldybesSubsidijuIr1BAtaskaitiniuLaikotarpiu3</vt:lpstr>
      <vt:lpstr>'Forma 14'!VAS014_F_SavivaldybesSubsidijuIr1DPradetasEksploatuoti</vt:lpstr>
      <vt:lpstr>'Forma 14'!VAS014_F_SavivaldybesSubsidijuIr1DPradetasEksploatuoti2</vt:lpstr>
      <vt:lpstr>'Forma 14'!VAS014_F_SavivaldybesSubsidijuIr1DPradetasEksploatuoti3</vt:lpstr>
      <vt:lpstr>'Forma 14'!VAS014_F_SavivaldybesSubsidijuIr1SaltiniuPanaudojimas</vt:lpstr>
      <vt:lpstr>'Forma 14'!VAS014_F_SavivaldybesSubsidijuIr1SaltiniuPanaudojimas2</vt:lpstr>
      <vt:lpstr>'Forma 14'!VAS014_F_SavivaldybesSubsidijuIr2020Baziniu</vt:lpstr>
      <vt:lpstr>'Forma 14'!VAS014_F_SavivaldybesSubsidijuIr20BaziniuM</vt:lpstr>
      <vt:lpstr>'Forma 14'!VAS014_F_SavivaldybesSubsidijuIr20BaziniuM2</vt:lpstr>
      <vt:lpstr>'Forma 14'!VAS014_F_SavivaldybesSubsidijuIr20BaziniuM3</vt:lpstr>
      <vt:lpstr>'Forma 14'!VAS014_F_SavivaldybesSubsidijuIr22020Baziniu</vt:lpstr>
      <vt:lpstr>'Forma 14'!VAS014_F_SavivaldybesSubsidijuIr220BaziniuM</vt:lpstr>
      <vt:lpstr>'Forma 14'!VAS014_F_SavivaldybesSubsidijuIr220BaziniuM2</vt:lpstr>
      <vt:lpstr>'Forma 14'!VAS014_F_SavivaldybesSubsidijuIr220BaziniuM3</vt:lpstr>
      <vt:lpstr>'Forma 14'!VAS014_F_SavivaldybesSubsidijuIr2BAtaskaitiniuLaikotarpiu</vt:lpstr>
      <vt:lpstr>'Forma 14'!VAS014_F_SavivaldybesSubsidijuIr2BAtaskaitiniuLaikotarpiu2</vt:lpstr>
      <vt:lpstr>'Forma 14'!VAS014_F_SavivaldybesSubsidijuIr2BAtaskaitiniuLaikotarpiu3</vt:lpstr>
      <vt:lpstr>'Forma 14'!VAS014_F_SavivaldybesSubsidijuIr2DPradetasEksploatuoti</vt:lpstr>
      <vt:lpstr>'Forma 14'!VAS014_F_SavivaldybesSubsidijuIr2DPradetasEksploatuoti2</vt:lpstr>
      <vt:lpstr>'Forma 14'!VAS014_F_SavivaldybesSubsidijuIr2DPradetasEksploatuoti3</vt:lpstr>
      <vt:lpstr>'Forma 14'!VAS014_F_SavivaldybesSubsidijuIr2SaltiniuPanaudojimas</vt:lpstr>
      <vt:lpstr>'Forma 14'!VAS014_F_SavivaldybesSubsidijuIr2SaltiniuPanaudojimas2</vt:lpstr>
      <vt:lpstr>'Forma 14'!VAS014_F_SavivaldybesSubsidijuIr32020Baziniu</vt:lpstr>
      <vt:lpstr>'Forma 14'!VAS014_F_SavivaldybesSubsidijuIr320BaziniuM</vt:lpstr>
      <vt:lpstr>'Forma 14'!VAS014_F_SavivaldybesSubsidijuIr320BaziniuM2</vt:lpstr>
      <vt:lpstr>'Forma 14'!VAS014_F_SavivaldybesSubsidijuIr320BaziniuM3</vt:lpstr>
      <vt:lpstr>'Forma 14'!VAS014_F_SavivaldybesSubsidijuIr3BAtaskaitiniuLaikotarpiu</vt:lpstr>
      <vt:lpstr>'Forma 14'!VAS014_F_SavivaldybesSubsidijuIr3BAtaskaitiniuLaikotarpiu2</vt:lpstr>
      <vt:lpstr>'Forma 14'!VAS014_F_SavivaldybesSubsidijuIr3BAtaskaitiniuLaikotarpiu3</vt:lpstr>
      <vt:lpstr>'Forma 14'!VAS014_F_SavivaldybesSubsidijuIr3DPradetasEksploatuoti</vt:lpstr>
      <vt:lpstr>'Forma 14'!VAS014_F_SavivaldybesSubsidijuIr3DPradetasEksploatuoti2</vt:lpstr>
      <vt:lpstr>'Forma 14'!VAS014_F_SavivaldybesSubsidijuIr3DPradetasEksploatuoti3</vt:lpstr>
      <vt:lpstr>'Forma 14'!VAS014_F_SavivaldybesSubsidijuIr3SaltiniuPanaudojimas</vt:lpstr>
      <vt:lpstr>'Forma 14'!VAS014_F_SavivaldybesSubsidijuIr3SaltiniuPanaudojimas2</vt:lpstr>
      <vt:lpstr>'Forma 14'!VAS014_F_SavivaldybesSubsidijuIr42020Baziniu</vt:lpstr>
      <vt:lpstr>'Forma 14'!VAS014_F_SavivaldybesSubsidijuIr420BaziniuM</vt:lpstr>
      <vt:lpstr>'Forma 14'!VAS014_F_SavivaldybesSubsidijuIr420BaziniuM2</vt:lpstr>
      <vt:lpstr>'Forma 14'!VAS014_F_SavivaldybesSubsidijuIr420BaziniuM3</vt:lpstr>
      <vt:lpstr>'Forma 14'!VAS014_F_SavivaldybesSubsidijuIr4BAtaskaitiniuLaikotarpiu</vt:lpstr>
      <vt:lpstr>'Forma 14'!VAS014_F_SavivaldybesSubsidijuIr4BAtaskaitiniuLaikotarpiu2</vt:lpstr>
      <vt:lpstr>'Forma 14'!VAS014_F_SavivaldybesSubsidijuIr4BAtaskaitiniuLaikotarpiu3</vt:lpstr>
      <vt:lpstr>'Forma 14'!VAS014_F_SavivaldybesSubsidijuIr4DPradetasEksploatuoti</vt:lpstr>
      <vt:lpstr>'Forma 14'!VAS014_F_SavivaldybesSubsidijuIr4DPradetasEksploatuoti2</vt:lpstr>
      <vt:lpstr>'Forma 14'!VAS014_F_SavivaldybesSubsidijuIr4DPradetasEksploatuoti3</vt:lpstr>
      <vt:lpstr>'Forma 14'!VAS014_F_SavivaldybesSubsidijuIr4SaltiniuPanaudojimas</vt:lpstr>
      <vt:lpstr>'Forma 14'!VAS014_F_SavivaldybesSubsidijuIr4SaltiniuPanaudojimas2</vt:lpstr>
      <vt:lpstr>'Forma 14'!VAS014_F_SavivaldybesSubsidijuIr52020Baziniu</vt:lpstr>
      <vt:lpstr>'Forma 14'!VAS014_F_SavivaldybesSubsidijuIr520BaziniuM</vt:lpstr>
      <vt:lpstr>'Forma 14'!VAS014_F_SavivaldybesSubsidijuIr520BaziniuM2</vt:lpstr>
      <vt:lpstr>'Forma 14'!VAS014_F_SavivaldybesSubsidijuIr520BaziniuM3</vt:lpstr>
      <vt:lpstr>'Forma 14'!VAS014_F_SavivaldybesSubsidijuIr5BAtaskaitiniuLaikotarpiu</vt:lpstr>
      <vt:lpstr>'Forma 14'!VAS014_F_SavivaldybesSubsidijuIr5BAtaskaitiniuLaikotarpiu2</vt:lpstr>
      <vt:lpstr>'Forma 14'!VAS014_F_SavivaldybesSubsidijuIr5BAtaskaitiniuLaikotarpiu3</vt:lpstr>
      <vt:lpstr>'Forma 14'!VAS014_F_SavivaldybesSubsidijuIr5DPradetasEksploatuoti</vt:lpstr>
      <vt:lpstr>'Forma 14'!VAS014_F_SavivaldybesSubsidijuIr5DPradetasEksploatuoti2</vt:lpstr>
      <vt:lpstr>'Forma 14'!VAS014_F_SavivaldybesSubsidijuIr5DPradetasEksploatuoti3</vt:lpstr>
      <vt:lpstr>'Forma 14'!VAS014_F_SavivaldybesSubsidijuIr5SaltiniuPanaudojimas</vt:lpstr>
      <vt:lpstr>'Forma 14'!VAS014_F_SavivaldybesSubsidijuIr5SaltiniuPanaudojimas2</vt:lpstr>
      <vt:lpstr>'Forma 14'!VAS014_F_SavivaldybesSubsidijuIr62020Baziniu</vt:lpstr>
      <vt:lpstr>'Forma 14'!VAS014_F_SavivaldybesSubsidijuIr620BaziniuM</vt:lpstr>
      <vt:lpstr>'Forma 14'!VAS014_F_SavivaldybesSubsidijuIr620BaziniuM2</vt:lpstr>
      <vt:lpstr>'Forma 14'!VAS014_F_SavivaldybesSubsidijuIr620BaziniuM3</vt:lpstr>
      <vt:lpstr>'Forma 14'!VAS014_F_SavivaldybesSubsidijuIr6BAtaskaitiniuLaikotarpiu</vt:lpstr>
      <vt:lpstr>'Forma 14'!VAS014_F_SavivaldybesSubsidijuIr6BAtaskaitiniuLaikotarpiu2</vt:lpstr>
      <vt:lpstr>'Forma 14'!VAS014_F_SavivaldybesSubsidijuIr6BAtaskaitiniuLaikotarpiu3</vt:lpstr>
      <vt:lpstr>'Forma 14'!VAS014_F_SavivaldybesSubsidijuIr6DPradetasEksploatuoti</vt:lpstr>
      <vt:lpstr>'Forma 14'!VAS014_F_SavivaldybesSubsidijuIr6DPradetasEksploatuoti2</vt:lpstr>
      <vt:lpstr>'Forma 14'!VAS014_F_SavivaldybesSubsidijuIr6DPradetasEksploatuoti3</vt:lpstr>
      <vt:lpstr>'Forma 14'!VAS014_F_SavivaldybesSubsidijuIr6SaltiniuPanaudojimas</vt:lpstr>
      <vt:lpstr>'Forma 14'!VAS014_F_SavivaldybesSubsidijuIr6SaltiniuPanaudojimas2</vt:lpstr>
      <vt:lpstr>'Forma 14'!VAS014_F_SavivaldybesSubsidijuIr72020Baziniu</vt:lpstr>
      <vt:lpstr>'Forma 14'!VAS014_F_SavivaldybesSubsidijuIr720BaziniuM</vt:lpstr>
      <vt:lpstr>'Forma 14'!VAS014_F_SavivaldybesSubsidijuIr720BaziniuM2</vt:lpstr>
      <vt:lpstr>'Forma 14'!VAS014_F_SavivaldybesSubsidijuIr720BaziniuM3</vt:lpstr>
      <vt:lpstr>'Forma 14'!VAS014_F_SavivaldybesSubsidijuIr7BAtaskaitiniuLaikotarpiu</vt:lpstr>
      <vt:lpstr>'Forma 14'!VAS014_F_SavivaldybesSubsidijuIr7BAtaskaitiniuLaikotarpiu2</vt:lpstr>
      <vt:lpstr>'Forma 14'!VAS014_F_SavivaldybesSubsidijuIr7BAtaskaitiniuLaikotarpiu3</vt:lpstr>
      <vt:lpstr>'Forma 14'!VAS014_F_SavivaldybesSubsidijuIr7DPradetasEksploatuoti</vt:lpstr>
      <vt:lpstr>'Forma 14'!VAS014_F_SavivaldybesSubsidijuIr7DPradetasEksploatuoti2</vt:lpstr>
      <vt:lpstr>'Forma 14'!VAS014_F_SavivaldybesSubsidijuIr7DPradetasEksploatuoti3</vt:lpstr>
      <vt:lpstr>'Forma 14'!VAS014_F_SavivaldybesSubsidijuIr7SaltiniuPanaudojimas</vt:lpstr>
      <vt:lpstr>'Forma 14'!VAS014_F_SavivaldybesSubsidijuIr7SaltiniuPanaudojimas2</vt:lpstr>
      <vt:lpstr>'Forma 14'!VAS014_F_SavivaldybesSubsidijuIr82020Baziniu</vt:lpstr>
      <vt:lpstr>'Forma 14'!VAS014_F_SavivaldybesSubsidijuIr820BaziniuM</vt:lpstr>
      <vt:lpstr>'Forma 14'!VAS014_F_SavivaldybesSubsidijuIr820BaziniuM2</vt:lpstr>
      <vt:lpstr>'Forma 14'!VAS014_F_SavivaldybesSubsidijuIr820BaziniuM3</vt:lpstr>
      <vt:lpstr>'Forma 14'!VAS014_F_SavivaldybesSubsidijuIr8BAtaskaitiniuLaikotarpiu</vt:lpstr>
      <vt:lpstr>'Forma 14'!VAS014_F_SavivaldybesSubsidijuIr8BAtaskaitiniuLaikotarpiu2</vt:lpstr>
      <vt:lpstr>'Forma 14'!VAS014_F_SavivaldybesSubsidijuIr8BAtaskaitiniuLaikotarpiu3</vt:lpstr>
      <vt:lpstr>'Forma 14'!VAS014_F_SavivaldybesSubsidijuIr8DPradetasEksploatuoti</vt:lpstr>
      <vt:lpstr>'Forma 14'!VAS014_F_SavivaldybesSubsidijuIr8DPradetasEksploatuoti2</vt:lpstr>
      <vt:lpstr>'Forma 14'!VAS014_F_SavivaldybesSubsidijuIr8DPradetasEksploatuoti3</vt:lpstr>
      <vt:lpstr>'Forma 14'!VAS014_F_SavivaldybesSubsidijuIr8SaltiniuPanaudojimas</vt:lpstr>
      <vt:lpstr>'Forma 14'!VAS014_F_SavivaldybesSubsidijuIr8SaltiniuPanaudojimas2</vt:lpstr>
      <vt:lpstr>'Forma 14'!VAS014_F_SavivaldybesSubsidijuIr92020Baziniu</vt:lpstr>
      <vt:lpstr>'Forma 14'!VAS014_F_SavivaldybesSubsidijuIr920BaziniuM</vt:lpstr>
      <vt:lpstr>'Forma 14'!VAS014_F_SavivaldybesSubsidijuIr920BaziniuM2</vt:lpstr>
      <vt:lpstr>'Forma 14'!VAS014_F_SavivaldybesSubsidijuIr920BaziniuM3</vt:lpstr>
      <vt:lpstr>'Forma 14'!VAS014_F_SavivaldybesSubsidijuIr9BAtaskaitiniuLaikotarpiu</vt:lpstr>
      <vt:lpstr>'Forma 14'!VAS014_F_SavivaldybesSubsidijuIr9BAtaskaitiniuLaikotarpiu2</vt:lpstr>
      <vt:lpstr>'Forma 14'!VAS014_F_SavivaldybesSubsidijuIr9BAtaskaitiniuLaikotarpiu3</vt:lpstr>
      <vt:lpstr>'Forma 14'!VAS014_F_SavivaldybesSubsidijuIr9DPradetasEksploatuoti</vt:lpstr>
      <vt:lpstr>'Forma 14'!VAS014_F_SavivaldybesSubsidijuIr9DPradetasEksploatuoti2</vt:lpstr>
      <vt:lpstr>'Forma 14'!VAS014_F_SavivaldybesSubsidijuIr9DPradetasEksploatuoti3</vt:lpstr>
      <vt:lpstr>'Forma 14'!VAS014_F_SavivaldybesSubsidijuIr9SaltiniuPanaudojimas</vt:lpstr>
      <vt:lpstr>'Forma 14'!VAS014_F_SavivaldybesSubsidijuIr9SaltiniuPanaudojimas2</vt:lpstr>
      <vt:lpstr>'Forma 14'!VAS014_F_SavivaldybesSubsidijuIrBAtaskaitiniuLaikotarpiu</vt:lpstr>
      <vt:lpstr>'Forma 14'!VAS014_F_SavivaldybesSubsidijuIrBAtaskaitiniuLaikotarpiu2</vt:lpstr>
      <vt:lpstr>'Forma 14'!VAS014_F_SavivaldybesSubsidijuIrBAtaskaitiniuLaikotarpiu3</vt:lpstr>
      <vt:lpstr>'Forma 14'!VAS014_F_SavivaldybesSubsidijuIrDPradetasEksploatuoti</vt:lpstr>
      <vt:lpstr>'Forma 14'!VAS014_F_SavivaldybesSubsidijuIrDPradetasEksploatuoti2</vt:lpstr>
      <vt:lpstr>'Forma 14'!VAS014_F_SavivaldybesSubsidijuIrDPradetasEksploatuoti3</vt:lpstr>
      <vt:lpstr>'Forma 14'!VAS014_F_SavivaldybesSubsidijuIrSaltiniuPanaudojimas</vt:lpstr>
      <vt:lpstr>'Forma 14'!VAS014_F_SavivaldybesSubsidijuIrSaltiniuPanaudojimas2</vt:lpstr>
      <vt:lpstr>'Forma 14'!VAS014_F_ValstybesSubsidijuIr12020Baziniu</vt:lpstr>
      <vt:lpstr>'Forma 14'!VAS014_F_ValstybesSubsidijuIr120BaziniuM</vt:lpstr>
      <vt:lpstr>'Forma 14'!VAS014_F_ValstybesSubsidijuIr120BaziniuM2</vt:lpstr>
      <vt:lpstr>'Forma 14'!VAS014_F_ValstybesSubsidijuIr120BaziniuM3</vt:lpstr>
      <vt:lpstr>'Forma 14'!VAS014_F_ValstybesSubsidijuIr1BAtaskaitiniuLaikotarpiu</vt:lpstr>
      <vt:lpstr>'Forma 14'!VAS014_F_ValstybesSubsidijuIr1BAtaskaitiniuLaikotarpiu2</vt:lpstr>
      <vt:lpstr>'Forma 14'!VAS014_F_ValstybesSubsidijuIr1BAtaskaitiniuLaikotarpiu3</vt:lpstr>
      <vt:lpstr>'Forma 14'!VAS014_F_ValstybesSubsidijuIr1DPradetasEksploatuoti</vt:lpstr>
      <vt:lpstr>'Forma 14'!VAS014_F_ValstybesSubsidijuIr1DPradetasEksploatuoti2</vt:lpstr>
      <vt:lpstr>'Forma 14'!VAS014_F_ValstybesSubsidijuIr1DPradetasEksploatuoti3</vt:lpstr>
      <vt:lpstr>'Forma 14'!VAS014_F_ValstybesSubsidijuIr1SaltiniuPanaudojimas</vt:lpstr>
      <vt:lpstr>'Forma 14'!VAS014_F_ValstybesSubsidijuIr1SaltiniuPanaudojimas2</vt:lpstr>
      <vt:lpstr>'Forma 14'!VAS014_F_ValstybesSubsidijuIr2020Baziniu</vt:lpstr>
      <vt:lpstr>'Forma 14'!VAS014_F_ValstybesSubsidijuIr20BaziniuM</vt:lpstr>
      <vt:lpstr>'Forma 14'!VAS014_F_ValstybesSubsidijuIr20BaziniuM2</vt:lpstr>
      <vt:lpstr>'Forma 14'!VAS014_F_ValstybesSubsidijuIr20BaziniuM3</vt:lpstr>
      <vt:lpstr>'Forma 14'!VAS014_F_ValstybesSubsidijuIr22020Baziniu</vt:lpstr>
      <vt:lpstr>'Forma 14'!VAS014_F_ValstybesSubsidijuIr220BaziniuM</vt:lpstr>
      <vt:lpstr>'Forma 14'!VAS014_F_ValstybesSubsidijuIr220BaziniuM2</vt:lpstr>
      <vt:lpstr>'Forma 14'!VAS014_F_ValstybesSubsidijuIr220BaziniuM3</vt:lpstr>
      <vt:lpstr>'Forma 14'!VAS014_F_ValstybesSubsidijuIr2BAtaskaitiniuLaikotarpiu</vt:lpstr>
      <vt:lpstr>'Forma 14'!VAS014_F_ValstybesSubsidijuIr2BAtaskaitiniuLaikotarpiu2</vt:lpstr>
      <vt:lpstr>'Forma 14'!VAS014_F_ValstybesSubsidijuIr2BAtaskaitiniuLaikotarpiu3</vt:lpstr>
      <vt:lpstr>'Forma 14'!VAS014_F_ValstybesSubsidijuIr2DPradetasEksploatuoti</vt:lpstr>
      <vt:lpstr>'Forma 14'!VAS014_F_ValstybesSubsidijuIr2DPradetasEksploatuoti2</vt:lpstr>
      <vt:lpstr>'Forma 14'!VAS014_F_ValstybesSubsidijuIr2DPradetasEksploatuoti3</vt:lpstr>
      <vt:lpstr>'Forma 14'!VAS014_F_ValstybesSubsidijuIr2SaltiniuPanaudojimas</vt:lpstr>
      <vt:lpstr>'Forma 14'!VAS014_F_ValstybesSubsidijuIr2SaltiniuPanaudojimas2</vt:lpstr>
      <vt:lpstr>'Forma 14'!VAS014_F_ValstybesSubsidijuIr32020Baziniu</vt:lpstr>
      <vt:lpstr>'Forma 14'!VAS014_F_ValstybesSubsidijuIr320BaziniuM</vt:lpstr>
      <vt:lpstr>'Forma 14'!VAS014_F_ValstybesSubsidijuIr320BaziniuM2</vt:lpstr>
      <vt:lpstr>'Forma 14'!VAS014_F_ValstybesSubsidijuIr320BaziniuM3</vt:lpstr>
      <vt:lpstr>'Forma 14'!VAS014_F_ValstybesSubsidijuIr3BAtaskaitiniuLaikotarpiu</vt:lpstr>
      <vt:lpstr>'Forma 14'!VAS014_F_ValstybesSubsidijuIr3BAtaskaitiniuLaikotarpiu2</vt:lpstr>
      <vt:lpstr>'Forma 14'!VAS014_F_ValstybesSubsidijuIr3BAtaskaitiniuLaikotarpiu3</vt:lpstr>
      <vt:lpstr>'Forma 14'!VAS014_F_ValstybesSubsidijuIr3DPradetasEksploatuoti</vt:lpstr>
      <vt:lpstr>'Forma 14'!VAS014_F_ValstybesSubsidijuIr3DPradetasEksploatuoti2</vt:lpstr>
      <vt:lpstr>'Forma 14'!VAS014_F_ValstybesSubsidijuIr3DPradetasEksploatuoti3</vt:lpstr>
      <vt:lpstr>'Forma 14'!VAS014_F_ValstybesSubsidijuIr3SaltiniuPanaudojimas</vt:lpstr>
      <vt:lpstr>'Forma 14'!VAS014_F_ValstybesSubsidijuIr3SaltiniuPanaudojimas2</vt:lpstr>
      <vt:lpstr>'Forma 14'!VAS014_F_ValstybesSubsidijuIr42020Baziniu</vt:lpstr>
      <vt:lpstr>'Forma 14'!VAS014_F_ValstybesSubsidijuIr420BaziniuM</vt:lpstr>
      <vt:lpstr>'Forma 14'!VAS014_F_ValstybesSubsidijuIr420BaziniuM2</vt:lpstr>
      <vt:lpstr>'Forma 14'!VAS014_F_ValstybesSubsidijuIr420BaziniuM3</vt:lpstr>
      <vt:lpstr>'Forma 14'!VAS014_F_ValstybesSubsidijuIr4BAtaskaitiniuLaikotarpiu</vt:lpstr>
      <vt:lpstr>'Forma 14'!VAS014_F_ValstybesSubsidijuIr4BAtaskaitiniuLaikotarpiu2</vt:lpstr>
      <vt:lpstr>'Forma 14'!VAS014_F_ValstybesSubsidijuIr4BAtaskaitiniuLaikotarpiu3</vt:lpstr>
      <vt:lpstr>'Forma 14'!VAS014_F_ValstybesSubsidijuIr4DPradetasEksploatuoti</vt:lpstr>
      <vt:lpstr>'Forma 14'!VAS014_F_ValstybesSubsidijuIr4DPradetasEksploatuoti2</vt:lpstr>
      <vt:lpstr>'Forma 14'!VAS014_F_ValstybesSubsidijuIr4DPradetasEksploatuoti3</vt:lpstr>
      <vt:lpstr>'Forma 14'!VAS014_F_ValstybesSubsidijuIr4SaltiniuPanaudojimas</vt:lpstr>
      <vt:lpstr>'Forma 14'!VAS014_F_ValstybesSubsidijuIr4SaltiniuPanaudojimas2</vt:lpstr>
      <vt:lpstr>'Forma 14'!VAS014_F_ValstybesSubsidijuIr52020Baziniu</vt:lpstr>
      <vt:lpstr>'Forma 14'!VAS014_F_ValstybesSubsidijuIr520BaziniuM</vt:lpstr>
      <vt:lpstr>'Forma 14'!VAS014_F_ValstybesSubsidijuIr520BaziniuM2</vt:lpstr>
      <vt:lpstr>'Forma 14'!VAS014_F_ValstybesSubsidijuIr520BaziniuM3</vt:lpstr>
      <vt:lpstr>'Forma 14'!VAS014_F_ValstybesSubsidijuIr5BAtaskaitiniuLaikotarpiu</vt:lpstr>
      <vt:lpstr>'Forma 14'!VAS014_F_ValstybesSubsidijuIr5BAtaskaitiniuLaikotarpiu2</vt:lpstr>
      <vt:lpstr>'Forma 14'!VAS014_F_ValstybesSubsidijuIr5BAtaskaitiniuLaikotarpiu3</vt:lpstr>
      <vt:lpstr>'Forma 14'!VAS014_F_ValstybesSubsidijuIr5DPradetasEksploatuoti</vt:lpstr>
      <vt:lpstr>'Forma 14'!VAS014_F_ValstybesSubsidijuIr5DPradetasEksploatuoti2</vt:lpstr>
      <vt:lpstr>'Forma 14'!VAS014_F_ValstybesSubsidijuIr5DPradetasEksploatuoti3</vt:lpstr>
      <vt:lpstr>'Forma 14'!VAS014_F_ValstybesSubsidijuIr5SaltiniuPanaudojimas</vt:lpstr>
      <vt:lpstr>'Forma 14'!VAS014_F_ValstybesSubsidijuIr5SaltiniuPanaudojimas2</vt:lpstr>
      <vt:lpstr>'Forma 14'!VAS014_F_ValstybesSubsidijuIr62020Baziniu</vt:lpstr>
      <vt:lpstr>'Forma 14'!VAS014_F_ValstybesSubsidijuIr620BaziniuM</vt:lpstr>
      <vt:lpstr>'Forma 14'!VAS014_F_ValstybesSubsidijuIr620BaziniuM2</vt:lpstr>
      <vt:lpstr>'Forma 14'!VAS014_F_ValstybesSubsidijuIr620BaziniuM3</vt:lpstr>
      <vt:lpstr>'Forma 14'!VAS014_F_ValstybesSubsidijuIr6BAtaskaitiniuLaikotarpiu</vt:lpstr>
      <vt:lpstr>'Forma 14'!VAS014_F_ValstybesSubsidijuIr6BAtaskaitiniuLaikotarpiu2</vt:lpstr>
      <vt:lpstr>'Forma 14'!VAS014_F_ValstybesSubsidijuIr6BAtaskaitiniuLaikotarpiu3</vt:lpstr>
      <vt:lpstr>'Forma 14'!VAS014_F_ValstybesSubsidijuIr6DPradetasEksploatuoti</vt:lpstr>
      <vt:lpstr>'Forma 14'!VAS014_F_ValstybesSubsidijuIr6DPradetasEksploatuoti2</vt:lpstr>
      <vt:lpstr>'Forma 14'!VAS014_F_ValstybesSubsidijuIr6DPradetasEksploatuoti3</vt:lpstr>
      <vt:lpstr>'Forma 14'!VAS014_F_ValstybesSubsidijuIr6SaltiniuPanaudojimas</vt:lpstr>
      <vt:lpstr>'Forma 14'!VAS014_F_ValstybesSubsidijuIr6SaltiniuPanaudojimas2</vt:lpstr>
      <vt:lpstr>'Forma 14'!VAS014_F_ValstybesSubsidijuIrBAtaskaitiniuLaikotarpiu</vt:lpstr>
      <vt:lpstr>'Forma 14'!VAS014_F_ValstybesSubsidijuIrBAtaskaitiniuLaikotarpiu2</vt:lpstr>
      <vt:lpstr>'Forma 14'!VAS014_F_ValstybesSubsidijuIrBAtaskaitiniuLaikotarpiu3</vt:lpstr>
      <vt:lpstr>'Forma 14'!VAS014_F_ValstybesSubsidijuIrDPradetasEksploatuoti</vt:lpstr>
      <vt:lpstr>'Forma 14'!VAS014_F_ValstybesSubsidijuIrDPradetasEksploatuoti2</vt:lpstr>
      <vt:lpstr>'Forma 14'!VAS014_F_ValstybesSubsidijuIrDPradetasEksploatuoti3</vt:lpstr>
      <vt:lpstr>'Forma 14'!VAS014_F_ValstybesSubsidijuIrSaltiniuPanaudojimas</vt:lpstr>
      <vt:lpstr>'Forma 14'!VAS014_F_ValstybesSubsidijuIrSaltiniuPanaudojimas2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User</cp:lastModifiedBy>
  <cp:lastPrinted>2018-04-04T09:40:27Z</cp:lastPrinted>
  <dcterms:created xsi:type="dcterms:W3CDTF">2018-02-01T23:08:59Z</dcterms:created>
  <dcterms:modified xsi:type="dcterms:W3CDTF">2018-07-11T11:36:47Z</dcterms:modified>
</cp:coreProperties>
</file>